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2023採用アンケート\"/>
    </mc:Choice>
  </mc:AlternateContent>
  <xr:revisionPtr revIDLastSave="0" documentId="13_ncr:1_{3C576411-8D21-48E2-9E66-324FCC2E5D6B}" xr6:coauthVersionLast="47" xr6:coauthVersionMax="47" xr10:uidLastSave="{00000000-0000-0000-0000-000000000000}"/>
  <bookViews>
    <workbookView xWindow="3975" yWindow="480" windowWidth="14250" windowHeight="9780" xr2:uid="{00000000-000D-0000-FFFF-FFFF00000000}"/>
  </bookViews>
  <sheets>
    <sheet name="集計表②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0" i="4" l="1"/>
  <c r="C141" i="4"/>
  <c r="C142" i="4"/>
  <c r="C143" i="4"/>
  <c r="C144" i="4"/>
  <c r="C145" i="4"/>
  <c r="C104" i="4"/>
  <c r="D104" i="4"/>
  <c r="E104" i="4"/>
  <c r="F104" i="4"/>
  <c r="C10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C164" i="4"/>
  <c r="D129" i="4"/>
  <c r="D128" i="4"/>
  <c r="E124" i="4"/>
  <c r="C165" i="4"/>
  <c r="C166" i="4"/>
  <c r="C167" i="4"/>
  <c r="D125" i="4"/>
  <c r="D124" i="4"/>
  <c r="E125" i="4"/>
</calcChain>
</file>

<file path=xl/sharedStrings.xml><?xml version="1.0" encoding="utf-8"?>
<sst xmlns="http://schemas.openxmlformats.org/spreadsheetml/2006/main" count="569" uniqueCount="232">
  <si>
    <t>留学生</t>
    <rPh sb="0" eb="3">
      <t>リュウガクセイ</t>
    </rPh>
    <phoneticPr fontId="1"/>
  </si>
  <si>
    <t>既卒</t>
    <rPh sb="0" eb="2">
      <t>キソツ</t>
    </rPh>
    <phoneticPr fontId="1"/>
  </si>
  <si>
    <t>×</t>
    <phoneticPr fontId="1"/>
  </si>
  <si>
    <t>×</t>
  </si>
  <si>
    <t>未定</t>
    <rPh sb="0" eb="2">
      <t>ミテイ</t>
    </rPh>
    <phoneticPr fontId="1"/>
  </si>
  <si>
    <t>その他</t>
    <rPh sb="2" eb="3">
      <t>タ</t>
    </rPh>
    <phoneticPr fontId="1"/>
  </si>
  <si>
    <t>開発職</t>
    <phoneticPr fontId="1"/>
  </si>
  <si>
    <t>〇</t>
    <phoneticPr fontId="1"/>
  </si>
  <si>
    <t>有（対面）</t>
    <rPh sb="0" eb="1">
      <t>アリ</t>
    </rPh>
    <rPh sb="2" eb="4">
      <t>タイメン</t>
    </rPh>
    <phoneticPr fontId="1"/>
  </si>
  <si>
    <t>営業職</t>
    <rPh sb="0" eb="2">
      <t>エイギョウ</t>
    </rPh>
    <rPh sb="2" eb="3">
      <t>ショク</t>
    </rPh>
    <phoneticPr fontId="1"/>
  </si>
  <si>
    <t>会社名</t>
    <rPh sb="0" eb="3">
      <t>カイシャメイ</t>
    </rPh>
    <phoneticPr fontId="1"/>
  </si>
  <si>
    <t>大学・専門学校への要望</t>
  </si>
  <si>
    <t>インターシップの予定</t>
    <rPh sb="8" eb="10">
      <t>ヨテイ</t>
    </rPh>
    <phoneticPr fontId="1"/>
  </si>
  <si>
    <t>なし</t>
    <phoneticPr fontId="1"/>
  </si>
  <si>
    <t>Web面接での注意点</t>
    <rPh sb="3" eb="5">
      <t>メンセツ</t>
    </rPh>
    <rPh sb="7" eb="10">
      <t>チュウイテン</t>
    </rPh>
    <phoneticPr fontId="1"/>
  </si>
  <si>
    <t>×</t>
    <phoneticPr fontId="1"/>
  </si>
  <si>
    <t>説明会・面接等</t>
  </si>
  <si>
    <t>WEB対応と対面</t>
  </si>
  <si>
    <t>WEB対応と対面</t>
    <phoneticPr fontId="1"/>
  </si>
  <si>
    <t>全てWEB対応</t>
  </si>
  <si>
    <t>全てWEB対応</t>
    <phoneticPr fontId="1"/>
  </si>
  <si>
    <t>有（対面）</t>
  </si>
  <si>
    <t>対面のみ</t>
    <phoneticPr fontId="1"/>
  </si>
  <si>
    <t>No</t>
    <phoneticPr fontId="1"/>
  </si>
  <si>
    <t>×</t>
    <phoneticPr fontId="1"/>
  </si>
  <si>
    <t>WEB対応と対面</t>
    <phoneticPr fontId="1"/>
  </si>
  <si>
    <t>有（WEB）</t>
  </si>
  <si>
    <t>時期と日数</t>
    <rPh sb="0" eb="2">
      <t>ジキ</t>
    </rPh>
    <rPh sb="3" eb="5">
      <t>ニッスウ</t>
    </rPh>
    <phoneticPr fontId="1"/>
  </si>
  <si>
    <t>ネットワーク環境</t>
  </si>
  <si>
    <t>通信環境の確認</t>
  </si>
  <si>
    <t>×</t>
    <phoneticPr fontId="1"/>
  </si>
  <si>
    <t>なし</t>
  </si>
  <si>
    <t>1次面接（WEB）、最終面接（対面）</t>
    <phoneticPr fontId="1"/>
  </si>
  <si>
    <t>なし</t>
    <phoneticPr fontId="1"/>
  </si>
  <si>
    <t>〇</t>
    <phoneticPr fontId="1"/>
  </si>
  <si>
    <t>なし</t>
    <phoneticPr fontId="1"/>
  </si>
  <si>
    <t>有（WEB）</t>
    <phoneticPr fontId="1"/>
  </si>
  <si>
    <t>有（対面）</t>
    <rPh sb="0" eb="1">
      <t>アリ</t>
    </rPh>
    <rPh sb="2" eb="4">
      <t>タイメン</t>
    </rPh>
    <phoneticPr fontId="1"/>
  </si>
  <si>
    <t>身だしなみ、意欲的な態度。</t>
    <phoneticPr fontId="1"/>
  </si>
  <si>
    <t>なし</t>
    <phoneticPr fontId="1"/>
  </si>
  <si>
    <t>面接は全て対面予定。</t>
    <phoneticPr fontId="1"/>
  </si>
  <si>
    <t>開発職</t>
    <phoneticPr fontId="1"/>
  </si>
  <si>
    <t>営業職</t>
    <rPh sb="0" eb="2">
      <t>エイギョウ</t>
    </rPh>
    <rPh sb="2" eb="3">
      <t>ショク</t>
    </rPh>
    <phoneticPr fontId="1"/>
  </si>
  <si>
    <t>スタッフ</t>
    <phoneticPr fontId="1"/>
  </si>
  <si>
    <t>その他</t>
    <rPh sb="2" eb="3">
      <t>タ</t>
    </rPh>
    <phoneticPr fontId="1"/>
  </si>
  <si>
    <t>採用人数（職種ごと）</t>
    <rPh sb="0" eb="2">
      <t>サイヨウ</t>
    </rPh>
    <rPh sb="2" eb="4">
      <t>ニンズウ</t>
    </rPh>
    <rPh sb="5" eb="7">
      <t>ショクシュ</t>
    </rPh>
    <phoneticPr fontId="1"/>
  </si>
  <si>
    <t>7～2月
1日</t>
    <phoneticPr fontId="1"/>
  </si>
  <si>
    <t>7～2月
1日</t>
    <phoneticPr fontId="1"/>
  </si>
  <si>
    <t>11月～2月
1日</t>
    <phoneticPr fontId="1"/>
  </si>
  <si>
    <t>夏頃
1日</t>
    <phoneticPr fontId="1"/>
  </si>
  <si>
    <t>～2月
１日</t>
    <phoneticPr fontId="1"/>
  </si>
  <si>
    <t>8月中旬
１0日</t>
    <phoneticPr fontId="1"/>
  </si>
  <si>
    <t>8月
10日</t>
    <phoneticPr fontId="1"/>
  </si>
  <si>
    <t>〇</t>
    <phoneticPr fontId="1"/>
  </si>
  <si>
    <t>有（対面／WEB）</t>
  </si>
  <si>
    <t>有（対面／WEB）</t>
    <phoneticPr fontId="1"/>
  </si>
  <si>
    <t>WEB対応と対面</t>
    <phoneticPr fontId="1"/>
  </si>
  <si>
    <t>WEB対応と対面</t>
    <phoneticPr fontId="1"/>
  </si>
  <si>
    <t>なし</t>
    <phoneticPr fontId="1"/>
  </si>
  <si>
    <t>職種ごと合計</t>
    <rPh sb="0" eb="2">
      <t>ショクシュ</t>
    </rPh>
    <rPh sb="4" eb="6">
      <t>ゴウケイ</t>
    </rPh>
    <phoneticPr fontId="1"/>
  </si>
  <si>
    <t>採用人数合計</t>
    <rPh sb="0" eb="2">
      <t>サイヨウ</t>
    </rPh>
    <rPh sb="2" eb="4">
      <t>ニンズウ</t>
    </rPh>
    <rPh sb="4" eb="6">
      <t>ゴウケイ</t>
    </rPh>
    <phoneticPr fontId="1"/>
  </si>
  <si>
    <t>注：若干名は1名、数名は2名としてカウント</t>
    <rPh sb="0" eb="1">
      <t>チュウ</t>
    </rPh>
    <rPh sb="2" eb="4">
      <t>ジャッカン</t>
    </rPh>
    <rPh sb="4" eb="5">
      <t>メイ</t>
    </rPh>
    <rPh sb="7" eb="8">
      <t>メイ</t>
    </rPh>
    <rPh sb="9" eb="11">
      <t>スウメイ</t>
    </rPh>
    <rPh sb="13" eb="14">
      <t>メイ</t>
    </rPh>
    <phoneticPr fontId="1"/>
  </si>
  <si>
    <t>〇</t>
  </si>
  <si>
    <t>合計</t>
    <rPh sb="0" eb="2">
      <t>ゴウケイ</t>
    </rPh>
    <phoneticPr fontId="1"/>
  </si>
  <si>
    <t>留学生</t>
    <rPh sb="0" eb="3">
      <t>リュウガクセイ</t>
    </rPh>
    <phoneticPr fontId="1"/>
  </si>
  <si>
    <t>既卒</t>
    <rPh sb="0" eb="2">
      <t>キソツ</t>
    </rPh>
    <phoneticPr fontId="1"/>
  </si>
  <si>
    <t>説明会・面接等</t>
    <rPh sb="0" eb="3">
      <t>セツメイカイ</t>
    </rPh>
    <rPh sb="4" eb="6">
      <t>メンセツ</t>
    </rPh>
    <rPh sb="6" eb="7">
      <t>トウ</t>
    </rPh>
    <phoneticPr fontId="1"/>
  </si>
  <si>
    <t>インターシップの予定</t>
    <rPh sb="8" eb="10">
      <t>ヨテイ</t>
    </rPh>
    <phoneticPr fontId="1"/>
  </si>
  <si>
    <t>未</t>
    <rPh sb="0" eb="1">
      <t>ミ</t>
    </rPh>
    <phoneticPr fontId="1"/>
  </si>
  <si>
    <t>学内説明会は声をかけていただければ、いつでも参加可能。</t>
  </si>
  <si>
    <t>未定</t>
    <rPh sb="0" eb="2">
      <t>ミテイ</t>
    </rPh>
    <phoneticPr fontId="1"/>
  </si>
  <si>
    <t>大きな声での対応を</t>
  </si>
  <si>
    <t>WEBでもできるだけカメラオンでの参加を</t>
    <phoneticPr fontId="1"/>
  </si>
  <si>
    <t>12月～2月中旬
1日</t>
    <rPh sb="2" eb="3">
      <t>ガツ</t>
    </rPh>
    <rPh sb="5" eb="6">
      <t>ガツ</t>
    </rPh>
    <rPh sb="6" eb="8">
      <t>チュウジュン</t>
    </rPh>
    <rPh sb="10" eb="11">
      <t>ニチ</t>
    </rPh>
    <phoneticPr fontId="1"/>
  </si>
  <si>
    <t>明るさ。声や表情。</t>
    <phoneticPr fontId="1"/>
  </si>
  <si>
    <t>募集職種に興味がある学生の紹介を望む。（未経験者歓迎）</t>
    <phoneticPr fontId="1"/>
  </si>
  <si>
    <t>2月下旬
1日</t>
    <rPh sb="2" eb="4">
      <t>ゲジュン</t>
    </rPh>
    <phoneticPr fontId="1"/>
  </si>
  <si>
    <t>機器（カメラ）・ネット環境の事前確認等。</t>
    <phoneticPr fontId="1"/>
  </si>
  <si>
    <t>対面、オンラインでの選考の意識づけをお願したい。</t>
    <phoneticPr fontId="1"/>
  </si>
  <si>
    <t>8～9月
1日～2週間</t>
    <rPh sb="9" eb="11">
      <t>シュウカン</t>
    </rPh>
    <phoneticPr fontId="1"/>
  </si>
  <si>
    <t>周りの音が気にならない環境。</t>
    <phoneticPr fontId="1"/>
  </si>
  <si>
    <t>明るさと安定した通信環境。</t>
    <phoneticPr fontId="1"/>
  </si>
  <si>
    <t>学内セミナー以外でも学生と直接接する機会を増やしてほしい。</t>
    <phoneticPr fontId="1"/>
  </si>
  <si>
    <t>×</t>
    <phoneticPr fontId="1"/>
  </si>
  <si>
    <t>10～2月
1日～2日</t>
    <rPh sb="10" eb="11">
      <t>ニチ</t>
    </rPh>
    <phoneticPr fontId="1"/>
  </si>
  <si>
    <t>会話形式で30分ほど。服装は自由。</t>
    <phoneticPr fontId="1"/>
  </si>
  <si>
    <t>興味のある方は是非ご連絡を。</t>
    <phoneticPr fontId="1"/>
  </si>
  <si>
    <t>8月～9月
2週間</t>
    <phoneticPr fontId="1"/>
  </si>
  <si>
    <t>現時点では面接は対面予定。</t>
    <phoneticPr fontId="1"/>
  </si>
  <si>
    <t>ツールは、Google　Meetを予定。</t>
    <phoneticPr fontId="1"/>
  </si>
  <si>
    <t>MicrosoftのTeams使用。</t>
    <phoneticPr fontId="1"/>
  </si>
  <si>
    <t>〇</t>
    <phoneticPr fontId="1"/>
  </si>
  <si>
    <t>カメラオンで。</t>
    <phoneticPr fontId="1"/>
  </si>
  <si>
    <t>1月2月
1日</t>
    <rPh sb="1" eb="2">
      <t>ガツ</t>
    </rPh>
    <rPh sb="3" eb="4">
      <t>ガツ</t>
    </rPh>
    <rPh sb="6" eb="7">
      <t>ニチ</t>
    </rPh>
    <phoneticPr fontId="1"/>
  </si>
  <si>
    <t>背景、明るさに留意。</t>
    <phoneticPr fontId="1"/>
  </si>
  <si>
    <t>IT系以外の学生にはプログラミングの経験を進めてほしい。</t>
    <phoneticPr fontId="1"/>
  </si>
  <si>
    <t>〇</t>
    <phoneticPr fontId="1"/>
  </si>
  <si>
    <t>×</t>
    <phoneticPr fontId="1"/>
  </si>
  <si>
    <t>有（対面/WEB）</t>
    <rPh sb="2" eb="4">
      <t>タイメン</t>
    </rPh>
    <phoneticPr fontId="1"/>
  </si>
  <si>
    <t>２月上
1日×5回</t>
    <rPh sb="1" eb="2">
      <t>ガツ</t>
    </rPh>
    <rPh sb="2" eb="3">
      <t>ジョウ</t>
    </rPh>
    <rPh sb="5" eb="6">
      <t>ニチ</t>
    </rPh>
    <rPh sb="8" eb="9">
      <t>カイ</t>
    </rPh>
    <phoneticPr fontId="1"/>
  </si>
  <si>
    <t>PCからのログイン推奨。</t>
    <phoneticPr fontId="1"/>
  </si>
  <si>
    <t>WEB版の学内説明会には是非とも参加させてください。</t>
    <phoneticPr fontId="1"/>
  </si>
  <si>
    <t>服装はスーツ着用。</t>
    <phoneticPr fontId="1"/>
  </si>
  <si>
    <t>履歴書の添削。本人連絡先の確認。</t>
    <phoneticPr fontId="1"/>
  </si>
  <si>
    <t>〇</t>
    <phoneticPr fontId="1"/>
  </si>
  <si>
    <t>〇</t>
    <phoneticPr fontId="1"/>
  </si>
  <si>
    <t>10～2月
1日</t>
    <phoneticPr fontId="1"/>
  </si>
  <si>
    <t>カメラ・マイクの使用可能なPC.。</t>
    <phoneticPr fontId="1"/>
  </si>
  <si>
    <t>学内説明会は是非とも声をかけていただきたい。</t>
    <phoneticPr fontId="1"/>
  </si>
  <si>
    <t>未定</t>
    <rPh sb="0" eb="2">
      <t>ミテイ</t>
    </rPh>
    <phoneticPr fontId="1"/>
  </si>
  <si>
    <t>カメラ正面でバストアップで。</t>
    <phoneticPr fontId="1"/>
  </si>
  <si>
    <t>夏と冬
5日＆1日</t>
    <rPh sb="5" eb="6">
      <t>ニチ</t>
    </rPh>
    <rPh sb="8" eb="9">
      <t>ニチ</t>
    </rPh>
    <phoneticPr fontId="1"/>
  </si>
  <si>
    <t>夏季・冬季
1～2日</t>
    <rPh sb="0" eb="2">
      <t>カキ</t>
    </rPh>
    <rPh sb="3" eb="5">
      <t>トウキ</t>
    </rPh>
    <phoneticPr fontId="1"/>
  </si>
  <si>
    <t>マイクとカメラ必須（Teams使用）。</t>
    <phoneticPr fontId="1"/>
  </si>
  <si>
    <t>学部卒・院卒が対象。</t>
    <phoneticPr fontId="1"/>
  </si>
  <si>
    <t>無断キャンセルなきような指導。</t>
    <phoneticPr fontId="1"/>
  </si>
  <si>
    <t>なし</t>
    <phoneticPr fontId="1"/>
  </si>
  <si>
    <t>WEB面接に慣れすぎないように。</t>
    <phoneticPr fontId="1"/>
  </si>
  <si>
    <t>社会人と触れ合う機会を増やしてほしい。</t>
    <phoneticPr fontId="1"/>
  </si>
  <si>
    <t>Zoom使用。</t>
    <phoneticPr fontId="1"/>
  </si>
  <si>
    <t>△</t>
    <phoneticPr fontId="1"/>
  </si>
  <si>
    <t>〇</t>
    <phoneticPr fontId="1"/>
  </si>
  <si>
    <t>12月～
1日</t>
    <phoneticPr fontId="1"/>
  </si>
  <si>
    <t>1～2月
1日×6回</t>
    <phoneticPr fontId="1"/>
  </si>
  <si>
    <t>Zoom使用。通信環境に留意。</t>
    <phoneticPr fontId="1"/>
  </si>
  <si>
    <t>学内説明会は対面/WEBどちらにも対応。お声がけを。</t>
    <phoneticPr fontId="1"/>
  </si>
  <si>
    <t>1月・2月
1日</t>
    <phoneticPr fontId="1"/>
  </si>
  <si>
    <t>Zoomを使用。</t>
    <phoneticPr fontId="1"/>
  </si>
  <si>
    <t>学内説明会は対面/WEBどちらにも対応。お声がけを。</t>
    <phoneticPr fontId="1"/>
  </si>
  <si>
    <t>8～2月
1日</t>
    <phoneticPr fontId="1"/>
  </si>
  <si>
    <t>身近に感じてもらえるよう社員ブログを公開。</t>
    <phoneticPr fontId="1"/>
  </si>
  <si>
    <t>2月
1日</t>
    <phoneticPr fontId="1"/>
  </si>
  <si>
    <t>通信環境の事前確認。</t>
    <phoneticPr fontId="1"/>
  </si>
  <si>
    <t>学内説明会・個別説明会のお声がけを希望。</t>
    <phoneticPr fontId="1"/>
  </si>
  <si>
    <t>カンニングペーパーは用意しない。</t>
    <phoneticPr fontId="1"/>
  </si>
  <si>
    <t>オンライン説明会時の参加学生一覧の提供を望む。</t>
    <phoneticPr fontId="1"/>
  </si>
  <si>
    <t>スマホ対応は不可。</t>
    <phoneticPr fontId="1"/>
  </si>
  <si>
    <t>学内説明会（対面）の機会をいただきたい。</t>
    <phoneticPr fontId="1"/>
  </si>
  <si>
    <t>〇</t>
    <phoneticPr fontId="1"/>
  </si>
  <si>
    <t>スーツ着用。時間厳守。</t>
    <phoneticPr fontId="1"/>
  </si>
  <si>
    <t>内定後に成績証明書と卒業見込証明書をいただきます。</t>
    <phoneticPr fontId="1"/>
  </si>
  <si>
    <t>〇</t>
    <phoneticPr fontId="1"/>
  </si>
  <si>
    <t>夏季・冬季
1～10日</t>
    <rPh sb="1" eb="2">
      <t>キ</t>
    </rPh>
    <rPh sb="4" eb="5">
      <t>キ</t>
    </rPh>
    <phoneticPr fontId="1"/>
  </si>
  <si>
    <t>オンラインでも互いを知る場と意識して臨んでほしい。</t>
    <phoneticPr fontId="1"/>
  </si>
  <si>
    <t>WEBは説明会のみ。選考は対面。</t>
    <phoneticPr fontId="1"/>
  </si>
  <si>
    <t>未定</t>
    <rPh sb="0" eb="2">
      <t>ミテイ</t>
    </rPh>
    <phoneticPr fontId="1"/>
  </si>
  <si>
    <t>11～2月
1日</t>
    <phoneticPr fontId="1"/>
  </si>
  <si>
    <t>表情や声のトーンに注意。</t>
    <phoneticPr fontId="1"/>
  </si>
  <si>
    <t>内定承諾後の辞退を減らすように指導してほしい。</t>
    <phoneticPr fontId="1"/>
  </si>
  <si>
    <t>10月以降
1日</t>
    <rPh sb="3" eb="5">
      <t>イコウ</t>
    </rPh>
    <phoneticPr fontId="1"/>
  </si>
  <si>
    <t>～2月
1日</t>
    <phoneticPr fontId="1"/>
  </si>
  <si>
    <t>学内説明会は声をかけていただければ、いつでも参加可能。</t>
    <phoneticPr fontId="1"/>
  </si>
  <si>
    <t>夏頃
未定</t>
    <rPh sb="3" eb="5">
      <t>ミテイ</t>
    </rPh>
    <phoneticPr fontId="1"/>
  </si>
  <si>
    <t>ネット環境、映像・音声の事前確認。</t>
    <phoneticPr fontId="1"/>
  </si>
  <si>
    <t>赤本で興味を持った学生がいたらご連絡を。</t>
    <phoneticPr fontId="1"/>
  </si>
  <si>
    <t>夏季・冬季
1日・3日・5日</t>
    <rPh sb="0" eb="2">
      <t>カキ</t>
    </rPh>
    <rPh sb="3" eb="5">
      <t>トウキ</t>
    </rPh>
    <rPh sb="10" eb="11">
      <t>ニチ</t>
    </rPh>
    <rPh sb="13" eb="14">
      <t>ニチ</t>
    </rPh>
    <phoneticPr fontId="1"/>
  </si>
  <si>
    <t>12月～2月
１日×4回</t>
    <rPh sb="2" eb="3">
      <t>ガツ</t>
    </rPh>
    <phoneticPr fontId="1"/>
  </si>
  <si>
    <t>静かな場所でカメラオン。</t>
    <phoneticPr fontId="1"/>
  </si>
  <si>
    <t>コミュニケーション能力と熱意ある学生を求む。文理不問。</t>
    <phoneticPr fontId="1"/>
  </si>
  <si>
    <t>時期計画中
１日</t>
    <rPh sb="0" eb="5">
      <t>ジキケイカクチュウ</t>
    </rPh>
    <phoneticPr fontId="1"/>
  </si>
  <si>
    <t>カメラを見て話して。</t>
    <phoneticPr fontId="1"/>
  </si>
  <si>
    <t>技術者として採用なので、基本的な知識を覚えてから臨んでほしい。</t>
    <phoneticPr fontId="1"/>
  </si>
  <si>
    <t>夏
5日・10日</t>
    <rPh sb="0" eb="1">
      <t>ナツ</t>
    </rPh>
    <rPh sb="3" eb="4">
      <t>ニチ</t>
    </rPh>
    <rPh sb="7" eb="8">
      <t>ニチ</t>
    </rPh>
    <phoneticPr fontId="1"/>
  </si>
  <si>
    <t>身だしなみ、背景、回線安定。</t>
    <phoneticPr fontId="1"/>
  </si>
  <si>
    <t>説明会はできるだけ参加を促してほしい。</t>
    <phoneticPr fontId="1"/>
  </si>
  <si>
    <t>有（対面）</t>
    <phoneticPr fontId="1"/>
  </si>
  <si>
    <t>7～9月　1～2月
半日</t>
    <rPh sb="10" eb="11">
      <t>ハン</t>
    </rPh>
    <phoneticPr fontId="1"/>
  </si>
  <si>
    <t>通信環境の安定した静かな場所。</t>
    <phoneticPr fontId="1"/>
  </si>
  <si>
    <t>辞退時には一報を入れるように指導をお願いします。</t>
    <phoneticPr fontId="1"/>
  </si>
  <si>
    <t>×</t>
    <phoneticPr fontId="1"/>
  </si>
  <si>
    <t>8月～
1日</t>
    <rPh sb="1" eb="2">
      <t>ガツ</t>
    </rPh>
    <rPh sb="5" eb="6">
      <t>ニチ</t>
    </rPh>
    <phoneticPr fontId="1"/>
  </si>
  <si>
    <t>マナー重視。</t>
    <phoneticPr fontId="1"/>
  </si>
  <si>
    <t>学内説明会の開催。</t>
    <phoneticPr fontId="1"/>
  </si>
  <si>
    <t>6月～
１日</t>
    <rPh sb="1" eb="2">
      <t>ガツ</t>
    </rPh>
    <phoneticPr fontId="1"/>
  </si>
  <si>
    <t>原則スーツ参加。</t>
    <phoneticPr fontId="1"/>
  </si>
  <si>
    <t>2月
１日</t>
    <rPh sb="1" eb="2">
      <t>ガツ</t>
    </rPh>
    <rPh sb="4" eb="5">
      <t>ニチ</t>
    </rPh>
    <phoneticPr fontId="1"/>
  </si>
  <si>
    <t>Zoomを使用。</t>
    <phoneticPr fontId="1"/>
  </si>
  <si>
    <t>未定</t>
    <rPh sb="0" eb="2">
      <t>ミテイ</t>
    </rPh>
    <phoneticPr fontId="1"/>
  </si>
  <si>
    <t>〇</t>
    <phoneticPr fontId="1"/>
  </si>
  <si>
    <t>カメラオン。一次面接は録画する。</t>
    <phoneticPr fontId="1"/>
  </si>
  <si>
    <t>映像オンで。</t>
    <phoneticPr fontId="1"/>
  </si>
  <si>
    <t>〇</t>
    <phoneticPr fontId="1"/>
  </si>
  <si>
    <t>△</t>
    <phoneticPr fontId="1"/>
  </si>
  <si>
    <t>服装自由だが、カメラオン。</t>
    <phoneticPr fontId="1"/>
  </si>
  <si>
    <t>1～2月
1日</t>
    <phoneticPr fontId="1"/>
  </si>
  <si>
    <t>2月
1日</t>
    <phoneticPr fontId="1"/>
  </si>
  <si>
    <t>Zoomを使用。</t>
    <phoneticPr fontId="1"/>
  </si>
  <si>
    <t>人物重視の選考。相談会にも対応。</t>
    <phoneticPr fontId="1"/>
  </si>
  <si>
    <t>〇</t>
    <phoneticPr fontId="1"/>
  </si>
  <si>
    <t>8月～
1日</t>
    <rPh sb="1" eb="2">
      <t>ガツ</t>
    </rPh>
    <phoneticPr fontId="1"/>
  </si>
  <si>
    <t>8月下旬
10日</t>
    <rPh sb="2" eb="4">
      <t>ゲジュン</t>
    </rPh>
    <phoneticPr fontId="1"/>
  </si>
  <si>
    <t>説明会：WEB、面接：対面。</t>
    <phoneticPr fontId="1"/>
  </si>
  <si>
    <t>学内説明会の案内をお願いしたい。</t>
    <phoneticPr fontId="1"/>
  </si>
  <si>
    <t>8月中～下旬
10日</t>
    <rPh sb="2" eb="3">
      <t>チュウ</t>
    </rPh>
    <rPh sb="4" eb="6">
      <t>ゲジュン</t>
    </rPh>
    <phoneticPr fontId="1"/>
  </si>
  <si>
    <t>説明会：WEB、面接：対面。</t>
    <phoneticPr fontId="1"/>
  </si>
  <si>
    <t>有（未定）</t>
    <rPh sb="0" eb="1">
      <t>アリ</t>
    </rPh>
    <rPh sb="2" eb="4">
      <t>ミテイ</t>
    </rPh>
    <phoneticPr fontId="1"/>
  </si>
  <si>
    <t>〇</t>
    <phoneticPr fontId="1"/>
  </si>
  <si>
    <t>2月
日数未定</t>
    <rPh sb="1" eb="2">
      <t>ガツ</t>
    </rPh>
    <rPh sb="3" eb="5">
      <t>ニッスウ</t>
    </rPh>
    <rPh sb="5" eb="7">
      <t>ミテイ</t>
    </rPh>
    <phoneticPr fontId="1"/>
  </si>
  <si>
    <t>カメラオンでの参加を。</t>
    <phoneticPr fontId="1"/>
  </si>
  <si>
    <t>原則、公共の場での参加は禁止。</t>
    <phoneticPr fontId="1"/>
  </si>
  <si>
    <t>×</t>
    <phoneticPr fontId="1"/>
  </si>
  <si>
    <t>カメラオン。ネット環境の整備。</t>
    <phoneticPr fontId="1"/>
  </si>
  <si>
    <t>学生との接触機会を少しでも多く設けていただきたい。</t>
    <phoneticPr fontId="1"/>
  </si>
  <si>
    <t>通信環境とPCでの受験。</t>
    <phoneticPr fontId="1"/>
  </si>
  <si>
    <t>カメラ・マイクの事前確認。</t>
    <phoneticPr fontId="1"/>
  </si>
  <si>
    <t>8月～9月
5日間</t>
    <rPh sb="4" eb="5">
      <t>ガツ</t>
    </rPh>
    <rPh sb="8" eb="9">
      <t>カン</t>
    </rPh>
    <phoneticPr fontId="1"/>
  </si>
  <si>
    <t>接続が不安定にならない対策。</t>
    <phoneticPr fontId="1"/>
  </si>
  <si>
    <t>春と夏
1～2週間</t>
    <rPh sb="0" eb="1">
      <t>ハル</t>
    </rPh>
    <rPh sb="2" eb="3">
      <t>ナツ</t>
    </rPh>
    <rPh sb="7" eb="9">
      <t>シュウカン</t>
    </rPh>
    <phoneticPr fontId="1"/>
  </si>
  <si>
    <t>7～9月、1～2月
1～5日間</t>
    <rPh sb="3" eb="4">
      <t>ガツ</t>
    </rPh>
    <rPh sb="8" eb="9">
      <t>ガツ</t>
    </rPh>
    <phoneticPr fontId="1"/>
  </si>
  <si>
    <t>ネットワーク/機器の事前確認。</t>
    <phoneticPr fontId="1"/>
  </si>
  <si>
    <t>WEB、対面での会社説明会を実施させていただきたい。</t>
    <phoneticPr fontId="1"/>
  </si>
  <si>
    <t>１～2月
１日</t>
    <phoneticPr fontId="1"/>
  </si>
  <si>
    <t>ネットワーク環境。</t>
    <phoneticPr fontId="1"/>
  </si>
  <si>
    <t>随時
3～5日</t>
    <phoneticPr fontId="1"/>
  </si>
  <si>
    <t>Zoom使用。適性テストも同時実施。</t>
    <phoneticPr fontId="1"/>
  </si>
  <si>
    <t>面接対策は、WEB/対面をそれぞれ準備してください。</t>
    <phoneticPr fontId="1"/>
  </si>
  <si>
    <t>有（WEB）</t>
    <phoneticPr fontId="1"/>
  </si>
  <si>
    <t>8月
3日</t>
    <rPh sb="1" eb="2">
      <t>ガツ</t>
    </rPh>
    <rPh sb="4" eb="5">
      <t>ニチ</t>
    </rPh>
    <phoneticPr fontId="1"/>
  </si>
  <si>
    <t>学内説明会への参加をお願いしたい。</t>
    <phoneticPr fontId="1"/>
  </si>
  <si>
    <t>８月
1日</t>
    <phoneticPr fontId="1"/>
  </si>
  <si>
    <t>オープンスペースからの参加不可。</t>
    <phoneticPr fontId="1"/>
  </si>
  <si>
    <t>体調不良等があればリスケしますので、早めのご連絡を。</t>
    <phoneticPr fontId="1"/>
  </si>
  <si>
    <t>〇</t>
    <phoneticPr fontId="1"/>
  </si>
  <si>
    <t>8月～9月　11～2月
半日</t>
    <rPh sb="12" eb="13">
      <t>ハン</t>
    </rPh>
    <phoneticPr fontId="1"/>
  </si>
  <si>
    <t>Zoom使用。</t>
    <phoneticPr fontId="1"/>
  </si>
  <si>
    <t>マイクロソフト・Teams使用。</t>
    <phoneticPr fontId="1"/>
  </si>
  <si>
    <t>夏季・冬季
1日・複数日</t>
    <rPh sb="1" eb="2">
      <t>キ</t>
    </rPh>
    <rPh sb="4" eb="5">
      <t>キ</t>
    </rPh>
    <rPh sb="9" eb="12">
      <t>フクスウニチ</t>
    </rPh>
    <phoneticPr fontId="1"/>
  </si>
  <si>
    <t>1月下旬
1日</t>
    <rPh sb="2" eb="4">
      <t>ゲジュン</t>
    </rPh>
    <phoneticPr fontId="1"/>
  </si>
  <si>
    <t>トラブル時、携帯電話に出れるように。</t>
    <phoneticPr fontId="1"/>
  </si>
  <si>
    <t>有（未定）</t>
    <rPh sb="2" eb="4">
      <t>ミテイ</t>
    </rPh>
    <phoneticPr fontId="1"/>
  </si>
  <si>
    <t>（非掲載・以下同様）</t>
    <rPh sb="1" eb="4">
      <t>ヒケイサイ</t>
    </rPh>
    <rPh sb="5" eb="7">
      <t>イカ</t>
    </rPh>
    <rPh sb="7" eb="9">
      <t>ドウヨウ</t>
    </rPh>
    <phoneticPr fontId="1"/>
  </si>
  <si>
    <t>2023　採用計画アンケート集計・分析（HP掲載用）</t>
    <rPh sb="5" eb="9">
      <t>サイヨウケイカク</t>
    </rPh>
    <rPh sb="14" eb="16">
      <t>シュウケイ</t>
    </rPh>
    <rPh sb="17" eb="19">
      <t>ブンセキ</t>
    </rPh>
    <rPh sb="22" eb="24">
      <t>ケイサイ</t>
    </rPh>
    <rPh sb="24" eb="25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</si>
</sst>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2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14" xfId="0" applyFont="1" applyFill="1" applyBorder="1">
      <alignment vertical="center"/>
    </xf>
    <xf numFmtId="0" fontId="5" fillId="2" borderId="14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38" fontId="0" fillId="0" borderId="17" xfId="1" applyFont="1" applyBorder="1">
      <alignment vertical="center"/>
    </xf>
    <xf numFmtId="38" fontId="0" fillId="0" borderId="15" xfId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18" xfId="1" applyFont="1" applyBorder="1">
      <alignment vertical="center"/>
    </xf>
    <xf numFmtId="0" fontId="0" fillId="0" borderId="5" xfId="0" applyBorder="1">
      <alignment vertical="center"/>
    </xf>
    <xf numFmtId="0" fontId="0" fillId="0" borderId="22" xfId="0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38" fontId="0" fillId="0" borderId="14" xfId="1" applyFont="1" applyBorder="1">
      <alignment vertical="center"/>
    </xf>
    <xf numFmtId="38" fontId="0" fillId="0" borderId="23" xfId="1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5" fillId="0" borderId="21" xfId="0" applyFont="1" applyBorder="1" applyAlignment="1">
      <alignment vertical="center" wrapText="1"/>
    </xf>
    <xf numFmtId="0" fontId="4" fillId="2" borderId="9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38" fontId="3" fillId="0" borderId="0" xfId="1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25" xfId="0" applyFill="1" applyBorder="1">
      <alignment vertical="center"/>
    </xf>
    <xf numFmtId="0" fontId="3" fillId="0" borderId="24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</a:rPr>
              <a:t>職種ごと合計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集計表②!$B$104</c:f>
              <c:strCache>
                <c:ptCount val="1"/>
                <c:pt idx="0">
                  <c:v>職種ごと合計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ACE-4C89-B431-63964F9774B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CE-4C89-B431-63964F9774B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ACE-4C89-B431-63964F9774B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ACE-4C89-B431-63964F9774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集計表②!$C$103:$F$103</c:f>
              <c:strCache>
                <c:ptCount val="4"/>
                <c:pt idx="0">
                  <c:v>開発職</c:v>
                </c:pt>
                <c:pt idx="1">
                  <c:v>営業職</c:v>
                </c:pt>
                <c:pt idx="2">
                  <c:v>スタッフ</c:v>
                </c:pt>
                <c:pt idx="3">
                  <c:v>その他</c:v>
                </c:pt>
              </c:strCache>
            </c:strRef>
          </c:cat>
          <c:val>
            <c:numRef>
              <c:f>集計表②!$C$104:$F$104</c:f>
              <c:numCache>
                <c:formatCode>#,##0_);[Red]\(#,##0\)</c:formatCode>
                <c:ptCount val="4"/>
                <c:pt idx="0">
                  <c:v>1781</c:v>
                </c:pt>
                <c:pt idx="1">
                  <c:v>73</c:v>
                </c:pt>
                <c:pt idx="2">
                  <c:v>9</c:v>
                </c:pt>
                <c:pt idx="3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E7-4E97-A183-1027AB48B35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883136482939631"/>
          <c:y val="0.92677032094983769"/>
          <c:w val="0.65122615923009619"/>
          <c:h val="5.4021993556098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集計表②!$D$123</c:f>
              <c:strCache>
                <c:ptCount val="1"/>
                <c:pt idx="0">
                  <c:v>留学生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52-46AC-8433-FDA74B812F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52-46AC-8433-FDA74B812F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集計表②!$C$124:$C$125</c:f>
              <c:strCache>
                <c:ptCount val="2"/>
                <c:pt idx="0">
                  <c:v>〇</c:v>
                </c:pt>
                <c:pt idx="1">
                  <c:v>×</c:v>
                </c:pt>
              </c:strCache>
            </c:strRef>
          </c:cat>
          <c:val>
            <c:numRef>
              <c:f>集計表②!$D$124:$D$125</c:f>
              <c:numCache>
                <c:formatCode>General</c:formatCode>
                <c:ptCount val="2"/>
                <c:pt idx="0">
                  <c:v>48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7-4DC5-9E50-5D954F68E8E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68941382327207"/>
          <c:y val="0.89409667541557303"/>
          <c:w val="0.33584339457567808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集計表②!$D$127</c:f>
              <c:strCache>
                <c:ptCount val="1"/>
                <c:pt idx="0">
                  <c:v>既卒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90-445C-A719-DC3118AA40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90-445C-A719-DC3118AA407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集計表②!$C$128:$C$129</c:f>
              <c:strCache>
                <c:ptCount val="2"/>
                <c:pt idx="0">
                  <c:v>〇</c:v>
                </c:pt>
                <c:pt idx="1">
                  <c:v>×</c:v>
                </c:pt>
              </c:strCache>
            </c:strRef>
          </c:cat>
          <c:val>
            <c:numRef>
              <c:f>集計表②!$D$128:$D$129</c:f>
              <c:numCache>
                <c:formatCode>General</c:formatCode>
                <c:ptCount val="2"/>
                <c:pt idx="0">
                  <c:v>65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C-4BAD-AE9C-6D56A514F5F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669395603478079"/>
          <c:y val="0.90145346588927766"/>
          <c:w val="0.4669753702990162"/>
          <c:h val="7.2698396329971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</a:rPr>
              <a:t>インターンシップの予定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CCB-4031-9022-3728EB61E0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CCB-4031-9022-3728EB61E0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CCB-4031-9022-3728EB61E0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CCB-4031-9022-3728EB61E0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41-4A95-B354-A28C8E17E09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集計表②!$B$140:$B$144</c:f>
              <c:strCache>
                <c:ptCount val="5"/>
                <c:pt idx="0">
                  <c:v>有（未定）</c:v>
                </c:pt>
                <c:pt idx="1">
                  <c:v>有（WEB）</c:v>
                </c:pt>
                <c:pt idx="2">
                  <c:v>有（対面）</c:v>
                </c:pt>
                <c:pt idx="3">
                  <c:v>有（対面／WEB）</c:v>
                </c:pt>
                <c:pt idx="4">
                  <c:v>なし</c:v>
                </c:pt>
              </c:strCache>
            </c:strRef>
          </c:cat>
          <c:val>
            <c:numRef>
              <c:f>集計表②!$C$140:$C$144</c:f>
              <c:numCache>
                <c:formatCode>General</c:formatCode>
                <c:ptCount val="5"/>
                <c:pt idx="0">
                  <c:v>2</c:v>
                </c:pt>
                <c:pt idx="1">
                  <c:v>26</c:v>
                </c:pt>
                <c:pt idx="2">
                  <c:v>10</c:v>
                </c:pt>
                <c:pt idx="3">
                  <c:v>18</c:v>
                </c:pt>
                <c:pt idx="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A-4D71-BCBE-2ADFFF2C25C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169573737686209E-2"/>
          <c:y val="0.86106189851268589"/>
          <c:w val="0.95897322065525903"/>
          <c:h val="0.111160323709536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>
                <a:latin typeface="メイリオ" panose="020B0604030504040204" pitchFamily="50" charset="-128"/>
                <a:ea typeface="メイリオ" panose="020B0604030504040204" pitchFamily="50" charset="-128"/>
              </a:rPr>
              <a:t>説明会・面接等のやり方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E6-4A02-8BEF-FEF60067BA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E6-4A02-8BEF-FEF60067BA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E6-4A02-8BEF-FEF60067BA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集計表②!$B$164:$B$166</c:f>
              <c:strCache>
                <c:ptCount val="3"/>
                <c:pt idx="0">
                  <c:v>対面のみ</c:v>
                </c:pt>
                <c:pt idx="1">
                  <c:v>WEB対応と対面</c:v>
                </c:pt>
                <c:pt idx="2">
                  <c:v>全てWEB対応</c:v>
                </c:pt>
              </c:strCache>
            </c:strRef>
          </c:cat>
          <c:val>
            <c:numRef>
              <c:f>集計表②!$C$164:$C$166</c:f>
              <c:numCache>
                <c:formatCode>General</c:formatCode>
                <c:ptCount val="3"/>
                <c:pt idx="0">
                  <c:v>7</c:v>
                </c:pt>
                <c:pt idx="1">
                  <c:v>74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EB-491E-8BD3-E8E01B0066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442912</xdr:colOff>
      <xdr:row>101</xdr:row>
      <xdr:rowOff>161925</xdr:rowOff>
    </xdr:from>
    <xdr:to>
      <xdr:col>11</xdr:col>
      <xdr:colOff>100012</xdr:colOff>
      <xdr:row>121</xdr:row>
      <xdr:rowOff>14287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2BD0B7F-A594-4F2F-A5DD-27631DB7C2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428625</xdr:colOff>
      <xdr:row>122</xdr:row>
      <xdr:rowOff>14287</xdr:rowOff>
    </xdr:from>
    <xdr:to>
      <xdr:col>9</xdr:col>
      <xdr:colOff>19050</xdr:colOff>
      <xdr:row>136</xdr:row>
      <xdr:rowOff>138112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6E542225-104C-4655-8389-21A06530B0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500062</xdr:colOff>
      <xdr:row>122</xdr:row>
      <xdr:rowOff>4762</xdr:rowOff>
    </xdr:from>
    <xdr:to>
      <xdr:col>11</xdr:col>
      <xdr:colOff>971550</xdr:colOff>
      <xdr:row>136</xdr:row>
      <xdr:rowOff>114300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6AA05A5A-0A93-4024-8332-8C90DA9922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28574</xdr:colOff>
      <xdr:row>138</xdr:row>
      <xdr:rowOff>238125</xdr:rowOff>
    </xdr:from>
    <xdr:to>
      <xdr:col>9</xdr:col>
      <xdr:colOff>1514474</xdr:colOff>
      <xdr:row>161</xdr:row>
      <xdr:rowOff>104774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787941CC-317B-4369-AEED-49E176470D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51686</xdr:colOff>
      <xdr:row>163</xdr:row>
      <xdr:rowOff>14286</xdr:rowOff>
    </xdr:from>
    <xdr:to>
      <xdr:col>10</xdr:col>
      <xdr:colOff>7384</xdr:colOff>
      <xdr:row>184</xdr:row>
      <xdr:rowOff>88604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1B1FC63A-BCD1-416C-8396-54A783D9AC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67"/>
  <sheetViews>
    <sheetView tabSelected="1" zoomScale="86" zoomScaleNormal="86" workbookViewId="0">
      <selection activeCell="H2" sqref="H2"/>
    </sheetView>
  </sheetViews>
  <sheetFormatPr defaultRowHeight="13.5" x14ac:dyDescent="0.15"/>
  <cols>
    <col min="1" max="1" width="4.5" customWidth="1"/>
    <col min="2" max="2" width="37.125" customWidth="1"/>
    <col min="3" max="6" width="7.625" customWidth="1"/>
    <col min="7" max="8" width="7.625" style="22" customWidth="1"/>
    <col min="9" max="10" width="20.625" customWidth="1"/>
    <col min="11" max="11" width="15.625" customWidth="1"/>
    <col min="12" max="13" width="20.625" customWidth="1"/>
  </cols>
  <sheetData>
    <row r="1" spans="1:13" ht="24" customHeight="1" x14ac:dyDescent="0.15">
      <c r="B1" s="56" t="s">
        <v>231</v>
      </c>
    </row>
    <row r="2" spans="1:13" ht="14.25" thickBot="1" x14ac:dyDescent="0.2"/>
    <row r="3" spans="1:13" s="1" customFormat="1" ht="18.75" x14ac:dyDescent="0.15">
      <c r="A3" s="8" t="s">
        <v>23</v>
      </c>
      <c r="B3" s="9" t="s">
        <v>10</v>
      </c>
      <c r="C3" s="58" t="s">
        <v>45</v>
      </c>
      <c r="D3" s="58"/>
      <c r="E3" s="58"/>
      <c r="F3" s="58"/>
      <c r="G3" s="19" t="s">
        <v>0</v>
      </c>
      <c r="H3" s="19" t="s">
        <v>1</v>
      </c>
      <c r="I3" s="10" t="s">
        <v>12</v>
      </c>
      <c r="J3" s="9" t="s">
        <v>27</v>
      </c>
      <c r="K3" s="9" t="s">
        <v>16</v>
      </c>
      <c r="L3" s="9" t="s">
        <v>14</v>
      </c>
      <c r="M3" s="59" t="s">
        <v>11</v>
      </c>
    </row>
    <row r="4" spans="1:13" s="1" customFormat="1" ht="18.75" x14ac:dyDescent="0.15">
      <c r="A4" s="5"/>
      <c r="B4" s="6"/>
      <c r="C4" s="7" t="s">
        <v>41</v>
      </c>
      <c r="D4" s="7" t="s">
        <v>42</v>
      </c>
      <c r="E4" s="7" t="s">
        <v>43</v>
      </c>
      <c r="F4" s="7" t="s">
        <v>44</v>
      </c>
      <c r="G4" s="20"/>
      <c r="H4" s="20"/>
      <c r="I4" s="6"/>
      <c r="J4" s="6"/>
      <c r="K4" s="6"/>
      <c r="L4" s="6"/>
      <c r="M4" s="60"/>
    </row>
    <row r="5" spans="1:13" s="1" customFormat="1" ht="49.5" x14ac:dyDescent="0.15">
      <c r="A5" s="12">
        <v>1</v>
      </c>
      <c r="B5" s="2" t="s">
        <v>230</v>
      </c>
      <c r="C5" s="2">
        <v>10</v>
      </c>
      <c r="D5" s="2">
        <v>5</v>
      </c>
      <c r="E5" s="2"/>
      <c r="F5" s="2"/>
      <c r="G5" s="11" t="s">
        <v>2</v>
      </c>
      <c r="H5" s="11" t="s">
        <v>62</v>
      </c>
      <c r="I5" s="2" t="s">
        <v>58</v>
      </c>
      <c r="J5" s="16"/>
      <c r="K5" s="16" t="s">
        <v>18</v>
      </c>
      <c r="L5" s="16"/>
      <c r="M5" s="14" t="s">
        <v>69</v>
      </c>
    </row>
    <row r="6" spans="1:13" s="1" customFormat="1" ht="33" x14ac:dyDescent="0.15">
      <c r="A6" s="12">
        <f>A5+1</f>
        <v>2</v>
      </c>
      <c r="B6" s="2"/>
      <c r="C6" s="2">
        <v>20</v>
      </c>
      <c r="D6" s="2"/>
      <c r="E6" s="2"/>
      <c r="F6" s="2"/>
      <c r="G6" s="11" t="s">
        <v>62</v>
      </c>
      <c r="H6" s="11" t="s">
        <v>62</v>
      </c>
      <c r="I6" s="2" t="s">
        <v>70</v>
      </c>
      <c r="J6" s="13"/>
      <c r="K6" s="13" t="s">
        <v>17</v>
      </c>
      <c r="L6" s="13" t="s">
        <v>71</v>
      </c>
      <c r="M6" s="14" t="s">
        <v>72</v>
      </c>
    </row>
    <row r="7" spans="1:13" s="1" customFormat="1" ht="49.5" x14ac:dyDescent="0.15">
      <c r="A7" s="12">
        <f t="shared" ref="A7:A58" si="0">A6+1</f>
        <v>3</v>
      </c>
      <c r="B7" s="2"/>
      <c r="C7" s="33"/>
      <c r="D7" s="2">
        <v>1</v>
      </c>
      <c r="E7" s="2"/>
      <c r="F7" s="2">
        <v>50</v>
      </c>
      <c r="G7" s="11" t="s">
        <v>62</v>
      </c>
      <c r="H7" s="11" t="s">
        <v>2</v>
      </c>
      <c r="I7" s="2" t="s">
        <v>26</v>
      </c>
      <c r="J7" s="13" t="s">
        <v>73</v>
      </c>
      <c r="K7" s="13" t="s">
        <v>20</v>
      </c>
      <c r="L7" s="13" t="s">
        <v>74</v>
      </c>
      <c r="M7" s="14" t="s">
        <v>75</v>
      </c>
    </row>
    <row r="8" spans="1:13" s="1" customFormat="1" ht="33" x14ac:dyDescent="0.15">
      <c r="A8" s="12">
        <f t="shared" si="0"/>
        <v>4</v>
      </c>
      <c r="B8" s="2"/>
      <c r="C8" s="2">
        <v>70</v>
      </c>
      <c r="D8" s="2">
        <v>6</v>
      </c>
      <c r="E8" s="33">
        <v>1</v>
      </c>
      <c r="F8" s="2"/>
      <c r="G8" s="11" t="s">
        <v>62</v>
      </c>
      <c r="H8" s="11" t="s">
        <v>62</v>
      </c>
      <c r="I8" s="2" t="s">
        <v>26</v>
      </c>
      <c r="J8" s="13" t="s">
        <v>76</v>
      </c>
      <c r="K8" s="13" t="s">
        <v>17</v>
      </c>
      <c r="L8" s="13" t="s">
        <v>77</v>
      </c>
      <c r="M8" s="14" t="s">
        <v>78</v>
      </c>
    </row>
    <row r="9" spans="1:13" s="1" customFormat="1" ht="33" x14ac:dyDescent="0.15">
      <c r="A9" s="12">
        <f t="shared" si="0"/>
        <v>5</v>
      </c>
      <c r="B9" s="2"/>
      <c r="C9" s="2">
        <v>60</v>
      </c>
      <c r="D9" s="2"/>
      <c r="E9" s="2"/>
      <c r="F9" s="2">
        <v>1</v>
      </c>
      <c r="G9" s="11" t="s">
        <v>62</v>
      </c>
      <c r="H9" s="11" t="s">
        <v>62</v>
      </c>
      <c r="I9" s="13" t="s">
        <v>229</v>
      </c>
      <c r="J9" s="13" t="s">
        <v>79</v>
      </c>
      <c r="K9" s="13" t="s">
        <v>17</v>
      </c>
      <c r="L9" s="13"/>
      <c r="M9" s="14" t="s">
        <v>80</v>
      </c>
    </row>
    <row r="10" spans="1:13" s="1" customFormat="1" ht="49.5" x14ac:dyDescent="0.15">
      <c r="A10" s="12">
        <f t="shared" si="0"/>
        <v>6</v>
      </c>
      <c r="B10" s="2"/>
      <c r="C10" s="2">
        <v>4</v>
      </c>
      <c r="D10" s="2">
        <v>2</v>
      </c>
      <c r="E10" s="2"/>
      <c r="F10" s="2"/>
      <c r="G10" s="11" t="s">
        <v>15</v>
      </c>
      <c r="H10" s="11" t="s">
        <v>15</v>
      </c>
      <c r="I10" s="2" t="s">
        <v>13</v>
      </c>
      <c r="J10" s="13"/>
      <c r="K10" s="13" t="s">
        <v>17</v>
      </c>
      <c r="L10" s="13" t="s">
        <v>81</v>
      </c>
      <c r="M10" s="14" t="s">
        <v>82</v>
      </c>
    </row>
    <row r="11" spans="1:13" s="1" customFormat="1" ht="33" x14ac:dyDescent="0.15">
      <c r="A11" s="12">
        <f t="shared" si="0"/>
        <v>7</v>
      </c>
      <c r="B11" s="2"/>
      <c r="C11" s="2">
        <v>35</v>
      </c>
      <c r="D11" s="2"/>
      <c r="E11" s="2"/>
      <c r="F11" s="2"/>
      <c r="G11" s="11" t="s">
        <v>83</v>
      </c>
      <c r="H11" s="11" t="s">
        <v>15</v>
      </c>
      <c r="I11" s="2" t="s">
        <v>26</v>
      </c>
      <c r="J11" s="13" t="s">
        <v>84</v>
      </c>
      <c r="K11" s="13" t="s">
        <v>17</v>
      </c>
      <c r="L11" s="13" t="s">
        <v>85</v>
      </c>
      <c r="M11" s="14" t="s">
        <v>86</v>
      </c>
    </row>
    <row r="12" spans="1:13" s="1" customFormat="1" ht="33" x14ac:dyDescent="0.15">
      <c r="A12" s="12">
        <f t="shared" si="0"/>
        <v>8</v>
      </c>
      <c r="B12" s="2"/>
      <c r="C12" s="2"/>
      <c r="D12" s="2"/>
      <c r="E12" s="2"/>
      <c r="F12" s="2">
        <v>20</v>
      </c>
      <c r="G12" s="11" t="s">
        <v>62</v>
      </c>
      <c r="H12" s="11" t="s">
        <v>62</v>
      </c>
      <c r="I12" s="2" t="s">
        <v>21</v>
      </c>
      <c r="J12" s="13" t="s">
        <v>87</v>
      </c>
      <c r="K12" s="13" t="s">
        <v>22</v>
      </c>
      <c r="L12" s="13"/>
      <c r="M12" s="14" t="s">
        <v>88</v>
      </c>
    </row>
    <row r="13" spans="1:13" s="1" customFormat="1" ht="33" x14ac:dyDescent="0.15">
      <c r="A13" s="12">
        <f t="shared" si="0"/>
        <v>9</v>
      </c>
      <c r="B13" s="2"/>
      <c r="C13" s="2">
        <v>1</v>
      </c>
      <c r="D13" s="2"/>
      <c r="E13" s="2"/>
      <c r="F13" s="2"/>
      <c r="G13" s="11" t="s">
        <v>62</v>
      </c>
      <c r="H13" s="11" t="s">
        <v>15</v>
      </c>
      <c r="I13" s="2" t="s">
        <v>13</v>
      </c>
      <c r="J13" s="13"/>
      <c r="K13" s="13" t="s">
        <v>17</v>
      </c>
      <c r="L13" s="13"/>
      <c r="M13" s="14" t="s">
        <v>89</v>
      </c>
    </row>
    <row r="14" spans="1:13" s="1" customFormat="1" ht="18.75" x14ac:dyDescent="0.15">
      <c r="A14" s="12">
        <f t="shared" si="0"/>
        <v>10</v>
      </c>
      <c r="B14" s="2"/>
      <c r="C14" s="2">
        <v>4</v>
      </c>
      <c r="D14" s="2"/>
      <c r="E14" s="2"/>
      <c r="F14" s="2"/>
      <c r="G14" s="11" t="s">
        <v>62</v>
      </c>
      <c r="H14" s="11" t="s">
        <v>62</v>
      </c>
      <c r="I14" s="2" t="s">
        <v>13</v>
      </c>
      <c r="J14" s="13"/>
      <c r="K14" s="13" t="s">
        <v>22</v>
      </c>
      <c r="L14" s="13"/>
      <c r="M14" s="14"/>
    </row>
    <row r="15" spans="1:13" s="1" customFormat="1" ht="18.75" x14ac:dyDescent="0.15">
      <c r="A15" s="12">
        <f t="shared" si="0"/>
        <v>11</v>
      </c>
      <c r="B15" s="2"/>
      <c r="C15" s="2">
        <v>5</v>
      </c>
      <c r="D15" s="2"/>
      <c r="E15" s="2"/>
      <c r="F15" s="2">
        <v>3</v>
      </c>
      <c r="G15" s="11" t="s">
        <v>62</v>
      </c>
      <c r="H15" s="11" t="s">
        <v>15</v>
      </c>
      <c r="I15" s="2" t="s">
        <v>13</v>
      </c>
      <c r="J15" s="13"/>
      <c r="K15" s="13" t="s">
        <v>18</v>
      </c>
      <c r="L15" s="13"/>
      <c r="M15" s="14" t="s">
        <v>90</v>
      </c>
    </row>
    <row r="16" spans="1:13" ht="16.5" x14ac:dyDescent="0.15">
      <c r="A16" s="12">
        <f t="shared" si="0"/>
        <v>12</v>
      </c>
      <c r="B16" s="2"/>
      <c r="C16" s="2">
        <v>2</v>
      </c>
      <c r="D16" s="2"/>
      <c r="E16" s="2"/>
      <c r="F16" s="2"/>
      <c r="G16" s="11" t="s">
        <v>91</v>
      </c>
      <c r="H16" s="11" t="s">
        <v>62</v>
      </c>
      <c r="I16" s="2" t="s">
        <v>13</v>
      </c>
      <c r="J16" s="13"/>
      <c r="K16" s="13" t="s">
        <v>18</v>
      </c>
      <c r="L16" s="13" t="s">
        <v>92</v>
      </c>
      <c r="M16" s="14"/>
    </row>
    <row r="17" spans="1:13" ht="16.5" x14ac:dyDescent="0.15">
      <c r="A17" s="12">
        <f t="shared" si="0"/>
        <v>13</v>
      </c>
      <c r="B17" s="13"/>
      <c r="C17" s="2">
        <v>12</v>
      </c>
      <c r="D17" s="2">
        <v>5</v>
      </c>
      <c r="E17" s="2">
        <v>1</v>
      </c>
      <c r="F17" s="2">
        <v>2</v>
      </c>
      <c r="G17" s="11" t="s">
        <v>96</v>
      </c>
      <c r="H17" s="11" t="s">
        <v>15</v>
      </c>
      <c r="I17" s="2" t="s">
        <v>13</v>
      </c>
      <c r="J17" s="13"/>
      <c r="K17" s="13" t="s">
        <v>20</v>
      </c>
      <c r="L17" s="13"/>
      <c r="M17" s="14"/>
    </row>
    <row r="18" spans="1:13" ht="49.5" x14ac:dyDescent="0.15">
      <c r="A18" s="12">
        <f t="shared" si="0"/>
        <v>14</v>
      </c>
      <c r="B18" s="2"/>
      <c r="C18" s="2">
        <v>35</v>
      </c>
      <c r="D18" s="2"/>
      <c r="E18" s="2"/>
      <c r="F18" s="2">
        <v>15</v>
      </c>
      <c r="G18" s="11" t="s">
        <v>62</v>
      </c>
      <c r="H18" s="11" t="s">
        <v>15</v>
      </c>
      <c r="I18" s="2" t="s">
        <v>26</v>
      </c>
      <c r="J18" s="13" t="s">
        <v>93</v>
      </c>
      <c r="K18" s="13" t="s">
        <v>20</v>
      </c>
      <c r="L18" s="13" t="s">
        <v>94</v>
      </c>
      <c r="M18" s="14" t="s">
        <v>95</v>
      </c>
    </row>
    <row r="19" spans="1:13" ht="16.5" x14ac:dyDescent="0.15">
      <c r="A19" s="12">
        <f t="shared" si="0"/>
        <v>15</v>
      </c>
      <c r="B19" s="2"/>
      <c r="C19" s="2">
        <v>24</v>
      </c>
      <c r="D19" s="33"/>
      <c r="E19" s="2"/>
      <c r="F19" s="2"/>
      <c r="G19" s="11" t="s">
        <v>62</v>
      </c>
      <c r="H19" s="11" t="s">
        <v>62</v>
      </c>
      <c r="I19" s="2" t="s">
        <v>13</v>
      </c>
      <c r="J19" s="13"/>
      <c r="K19" s="13" t="s">
        <v>25</v>
      </c>
      <c r="L19" s="13"/>
      <c r="M19" s="14"/>
    </row>
    <row r="20" spans="1:13" ht="16.5" x14ac:dyDescent="0.15">
      <c r="A20" s="12">
        <f t="shared" si="0"/>
        <v>16</v>
      </c>
      <c r="B20" s="2"/>
      <c r="C20" s="2">
        <v>3</v>
      </c>
      <c r="D20" s="2"/>
      <c r="E20" s="2"/>
      <c r="F20" s="2"/>
      <c r="G20" s="11" t="s">
        <v>97</v>
      </c>
      <c r="H20" s="11" t="s">
        <v>62</v>
      </c>
      <c r="I20" s="2" t="s">
        <v>13</v>
      </c>
      <c r="J20" s="13"/>
      <c r="K20" s="13" t="s">
        <v>22</v>
      </c>
      <c r="L20" s="13"/>
      <c r="M20" s="14"/>
    </row>
    <row r="21" spans="1:13" ht="49.5" x14ac:dyDescent="0.15">
      <c r="A21" s="12">
        <f t="shared" si="0"/>
        <v>17</v>
      </c>
      <c r="B21" s="2"/>
      <c r="C21" s="2">
        <v>15</v>
      </c>
      <c r="D21" s="2"/>
      <c r="E21" s="2"/>
      <c r="F21" s="2"/>
      <c r="G21" s="11" t="s">
        <v>62</v>
      </c>
      <c r="H21" s="11" t="s">
        <v>62</v>
      </c>
      <c r="I21" s="2" t="s">
        <v>98</v>
      </c>
      <c r="J21" s="13" t="s">
        <v>99</v>
      </c>
      <c r="K21" s="13" t="s">
        <v>56</v>
      </c>
      <c r="L21" s="13" t="s">
        <v>100</v>
      </c>
      <c r="M21" s="14" t="s">
        <v>101</v>
      </c>
    </row>
    <row r="22" spans="1:13" ht="33" x14ac:dyDescent="0.15">
      <c r="A22" s="12">
        <f t="shared" si="0"/>
        <v>18</v>
      </c>
      <c r="B22" s="2"/>
      <c r="C22" s="2">
        <v>7</v>
      </c>
      <c r="D22" s="2">
        <v>1</v>
      </c>
      <c r="E22" s="2"/>
      <c r="F22" s="2"/>
      <c r="G22" s="11" t="s">
        <v>7</v>
      </c>
      <c r="H22" s="11" t="s">
        <v>62</v>
      </c>
      <c r="I22" s="2" t="s">
        <v>13</v>
      </c>
      <c r="J22" s="13"/>
      <c r="K22" s="13" t="s">
        <v>17</v>
      </c>
      <c r="L22" s="13" t="s">
        <v>102</v>
      </c>
      <c r="M22" s="14" t="s">
        <v>103</v>
      </c>
    </row>
    <row r="23" spans="1:13" ht="16.5" x14ac:dyDescent="0.15">
      <c r="A23" s="12">
        <f t="shared" si="0"/>
        <v>19</v>
      </c>
      <c r="B23" s="2"/>
      <c r="C23" s="2">
        <v>3</v>
      </c>
      <c r="D23" s="2"/>
      <c r="E23" s="2"/>
      <c r="F23" s="2"/>
      <c r="G23" s="11" t="s">
        <v>97</v>
      </c>
      <c r="H23" s="11" t="s">
        <v>15</v>
      </c>
      <c r="I23" s="2" t="s">
        <v>13</v>
      </c>
      <c r="J23" s="13"/>
      <c r="K23" s="13" t="s">
        <v>17</v>
      </c>
      <c r="L23" s="13"/>
      <c r="M23" s="14"/>
    </row>
    <row r="24" spans="1:13" ht="16.5" x14ac:dyDescent="0.15">
      <c r="A24" s="12">
        <f t="shared" si="0"/>
        <v>20</v>
      </c>
      <c r="B24" s="2"/>
      <c r="C24" s="2">
        <v>3</v>
      </c>
      <c r="D24" s="2"/>
      <c r="E24" s="2"/>
      <c r="F24" s="2"/>
      <c r="G24" s="11" t="s">
        <v>104</v>
      </c>
      <c r="H24" s="11" t="s">
        <v>105</v>
      </c>
      <c r="I24" s="2" t="s">
        <v>13</v>
      </c>
      <c r="J24" s="13"/>
      <c r="K24" s="13" t="s">
        <v>17</v>
      </c>
      <c r="L24" s="13"/>
      <c r="M24" s="14"/>
    </row>
    <row r="25" spans="1:13" ht="16.5" x14ac:dyDescent="0.15">
      <c r="A25" s="12">
        <f t="shared" si="0"/>
        <v>21</v>
      </c>
      <c r="B25" s="2"/>
      <c r="C25" s="2">
        <v>5</v>
      </c>
      <c r="D25" s="2"/>
      <c r="E25" s="2"/>
      <c r="F25" s="2"/>
      <c r="G25" s="11" t="s">
        <v>24</v>
      </c>
      <c r="H25" s="11" t="s">
        <v>24</v>
      </c>
      <c r="I25" s="2" t="s">
        <v>13</v>
      </c>
      <c r="J25" s="13"/>
      <c r="K25" s="13" t="s">
        <v>19</v>
      </c>
      <c r="L25" s="13"/>
      <c r="M25" s="14"/>
    </row>
    <row r="26" spans="1:13" ht="33" x14ac:dyDescent="0.15">
      <c r="A26" s="12">
        <f t="shared" si="0"/>
        <v>22</v>
      </c>
      <c r="B26" s="2"/>
      <c r="C26" s="2">
        <v>5</v>
      </c>
      <c r="D26" s="2"/>
      <c r="E26" s="2"/>
      <c r="F26" s="2"/>
      <c r="G26" s="11" t="s">
        <v>24</v>
      </c>
      <c r="H26" s="11" t="s">
        <v>62</v>
      </c>
      <c r="I26" s="2" t="s">
        <v>21</v>
      </c>
      <c r="J26" s="13" t="s">
        <v>106</v>
      </c>
      <c r="K26" s="13" t="s">
        <v>17</v>
      </c>
      <c r="L26" s="13" t="s">
        <v>107</v>
      </c>
      <c r="M26" s="14" t="s">
        <v>108</v>
      </c>
    </row>
    <row r="27" spans="1:13" ht="33" x14ac:dyDescent="0.15">
      <c r="A27" s="12">
        <f t="shared" si="0"/>
        <v>23</v>
      </c>
      <c r="B27" s="2"/>
      <c r="C27" s="2">
        <v>5</v>
      </c>
      <c r="D27" s="2">
        <v>1</v>
      </c>
      <c r="E27" s="2"/>
      <c r="F27" s="2"/>
      <c r="G27" s="11" t="s">
        <v>24</v>
      </c>
      <c r="H27" s="11" t="s">
        <v>62</v>
      </c>
      <c r="I27" s="2" t="s">
        <v>26</v>
      </c>
      <c r="J27" s="13" t="s">
        <v>109</v>
      </c>
      <c r="K27" s="13" t="s">
        <v>17</v>
      </c>
      <c r="L27" s="13" t="s">
        <v>110</v>
      </c>
      <c r="M27" s="14"/>
    </row>
    <row r="28" spans="1:13" ht="33" x14ac:dyDescent="0.15">
      <c r="A28" s="12">
        <f t="shared" si="0"/>
        <v>24</v>
      </c>
      <c r="B28" s="2"/>
      <c r="C28" s="2">
        <v>50</v>
      </c>
      <c r="D28" s="33">
        <v>1</v>
      </c>
      <c r="E28" s="2">
        <v>1</v>
      </c>
      <c r="F28" s="2"/>
      <c r="G28" s="11" t="s">
        <v>62</v>
      </c>
      <c r="H28" s="11" t="s">
        <v>62</v>
      </c>
      <c r="I28" s="2" t="s">
        <v>26</v>
      </c>
      <c r="J28" s="13" t="s">
        <v>111</v>
      </c>
      <c r="K28" s="13" t="s">
        <v>19</v>
      </c>
      <c r="L28" s="13" t="s">
        <v>28</v>
      </c>
      <c r="M28" s="14"/>
    </row>
    <row r="29" spans="1:13" ht="16.5" x14ac:dyDescent="0.15">
      <c r="A29" s="12">
        <f t="shared" si="0"/>
        <v>25</v>
      </c>
      <c r="B29" s="2"/>
      <c r="C29" s="2"/>
      <c r="D29" s="2"/>
      <c r="E29" s="2"/>
      <c r="F29" s="2"/>
      <c r="G29" s="11" t="s">
        <v>24</v>
      </c>
      <c r="H29" s="11" t="s">
        <v>62</v>
      </c>
      <c r="I29" s="2" t="s">
        <v>13</v>
      </c>
      <c r="J29" s="13"/>
      <c r="K29" s="52"/>
      <c r="L29" s="13"/>
      <c r="M29" s="14"/>
    </row>
    <row r="30" spans="1:13" ht="33" x14ac:dyDescent="0.15">
      <c r="A30" s="12">
        <f t="shared" si="0"/>
        <v>26</v>
      </c>
      <c r="B30" s="2"/>
      <c r="C30" s="2">
        <v>65</v>
      </c>
      <c r="D30" s="2"/>
      <c r="E30" s="2"/>
      <c r="F30" s="2"/>
      <c r="G30" s="11" t="s">
        <v>62</v>
      </c>
      <c r="H30" s="11" t="s">
        <v>24</v>
      </c>
      <c r="I30" s="2" t="s">
        <v>26</v>
      </c>
      <c r="J30" s="13" t="s">
        <v>112</v>
      </c>
      <c r="K30" s="13" t="s">
        <v>19</v>
      </c>
      <c r="L30" s="13" t="s">
        <v>113</v>
      </c>
      <c r="M30" s="14" t="s">
        <v>114</v>
      </c>
    </row>
    <row r="31" spans="1:13" ht="33" x14ac:dyDescent="0.15">
      <c r="A31" s="12">
        <f t="shared" si="0"/>
        <v>27</v>
      </c>
      <c r="B31" s="2"/>
      <c r="C31" s="2">
        <v>25</v>
      </c>
      <c r="D31" s="2"/>
      <c r="E31" s="2"/>
      <c r="F31" s="2"/>
      <c r="G31" s="11" t="s">
        <v>24</v>
      </c>
      <c r="H31" s="11" t="s">
        <v>62</v>
      </c>
      <c r="I31" s="2" t="s">
        <v>54</v>
      </c>
      <c r="J31" s="13" t="s">
        <v>46</v>
      </c>
      <c r="K31" s="13" t="s">
        <v>17</v>
      </c>
      <c r="L31" s="13" t="s">
        <v>29</v>
      </c>
      <c r="M31" s="14" t="s">
        <v>115</v>
      </c>
    </row>
    <row r="32" spans="1:13" ht="33" x14ac:dyDescent="0.15">
      <c r="A32" s="12">
        <f t="shared" si="0"/>
        <v>28</v>
      </c>
      <c r="B32" s="2"/>
      <c r="C32" s="2">
        <v>30</v>
      </c>
      <c r="D32" s="2"/>
      <c r="E32" s="2"/>
      <c r="F32" s="2"/>
      <c r="G32" s="11" t="s">
        <v>24</v>
      </c>
      <c r="H32" s="11" t="s">
        <v>62</v>
      </c>
      <c r="I32" s="2" t="s">
        <v>116</v>
      </c>
      <c r="J32" s="13"/>
      <c r="K32" s="13" t="s">
        <v>17</v>
      </c>
      <c r="L32" s="13" t="s">
        <v>117</v>
      </c>
      <c r="M32" s="14" t="s">
        <v>118</v>
      </c>
    </row>
    <row r="33" spans="1:13" ht="16.5" x14ac:dyDescent="0.15">
      <c r="A33" s="12">
        <f t="shared" si="0"/>
        <v>29</v>
      </c>
      <c r="B33" s="2"/>
      <c r="C33" s="2">
        <v>4</v>
      </c>
      <c r="D33" s="2">
        <v>2</v>
      </c>
      <c r="E33" s="2"/>
      <c r="F33" s="2"/>
      <c r="G33" s="11" t="s">
        <v>24</v>
      </c>
      <c r="H33" s="11" t="s">
        <v>62</v>
      </c>
      <c r="I33" s="2" t="s">
        <v>13</v>
      </c>
      <c r="J33" s="13"/>
      <c r="K33" s="13" t="s">
        <v>17</v>
      </c>
      <c r="L33" s="13" t="s">
        <v>119</v>
      </c>
      <c r="M33" s="14"/>
    </row>
    <row r="34" spans="1:13" ht="33" x14ac:dyDescent="0.15">
      <c r="A34" s="12">
        <f t="shared" si="0"/>
        <v>30</v>
      </c>
      <c r="B34" s="2"/>
      <c r="C34" s="2">
        <v>20</v>
      </c>
      <c r="D34" s="2"/>
      <c r="E34" s="2"/>
      <c r="F34" s="2"/>
      <c r="G34" s="11" t="s">
        <v>120</v>
      </c>
      <c r="H34" s="11" t="s">
        <v>121</v>
      </c>
      <c r="I34" s="2" t="s">
        <v>26</v>
      </c>
      <c r="J34" s="13" t="s">
        <v>122</v>
      </c>
      <c r="K34" s="13" t="s">
        <v>17</v>
      </c>
      <c r="L34" s="13"/>
      <c r="M34" s="14"/>
    </row>
    <row r="35" spans="1:13" ht="16.5" x14ac:dyDescent="0.15">
      <c r="A35" s="12">
        <f t="shared" si="0"/>
        <v>31</v>
      </c>
      <c r="B35" s="2"/>
      <c r="C35" s="2">
        <v>10</v>
      </c>
      <c r="D35" s="2"/>
      <c r="E35" s="2"/>
      <c r="F35" s="2"/>
      <c r="G35" s="11" t="s">
        <v>62</v>
      </c>
      <c r="H35" s="11" t="s">
        <v>62</v>
      </c>
      <c r="I35" s="2" t="s">
        <v>13</v>
      </c>
      <c r="J35" s="13"/>
      <c r="K35" s="13" t="s">
        <v>22</v>
      </c>
      <c r="L35" s="13"/>
      <c r="M35" s="14"/>
    </row>
    <row r="36" spans="1:13" ht="49.5" x14ac:dyDescent="0.15">
      <c r="A36" s="12">
        <f t="shared" si="0"/>
        <v>32</v>
      </c>
      <c r="B36" s="2"/>
      <c r="C36" s="2">
        <v>50</v>
      </c>
      <c r="D36" s="2">
        <v>1</v>
      </c>
      <c r="E36" s="2">
        <v>1</v>
      </c>
      <c r="F36" s="2"/>
      <c r="G36" s="11" t="s">
        <v>62</v>
      </c>
      <c r="H36" s="11" t="s">
        <v>15</v>
      </c>
      <c r="I36" s="2" t="s">
        <v>54</v>
      </c>
      <c r="J36" s="13" t="s">
        <v>123</v>
      </c>
      <c r="K36" s="13" t="s">
        <v>19</v>
      </c>
      <c r="L36" s="13" t="s">
        <v>124</v>
      </c>
      <c r="M36" s="14" t="s">
        <v>125</v>
      </c>
    </row>
    <row r="37" spans="1:13" ht="49.5" x14ac:dyDescent="0.15">
      <c r="A37" s="12">
        <f t="shared" si="0"/>
        <v>33</v>
      </c>
      <c r="B37" s="2"/>
      <c r="C37" s="2">
        <v>20</v>
      </c>
      <c r="D37" s="2"/>
      <c r="E37" s="2"/>
      <c r="F37" s="2"/>
      <c r="G37" s="11" t="s">
        <v>62</v>
      </c>
      <c r="H37" s="11" t="s">
        <v>62</v>
      </c>
      <c r="I37" s="2" t="s">
        <v>21</v>
      </c>
      <c r="J37" s="13" t="s">
        <v>126</v>
      </c>
      <c r="K37" s="13" t="s">
        <v>17</v>
      </c>
      <c r="L37" s="13" t="s">
        <v>127</v>
      </c>
      <c r="M37" s="14" t="s">
        <v>128</v>
      </c>
    </row>
    <row r="38" spans="1:13" ht="33" x14ac:dyDescent="0.15">
      <c r="A38" s="12">
        <f t="shared" si="0"/>
        <v>34</v>
      </c>
      <c r="B38" s="2"/>
      <c r="C38" s="2">
        <v>3</v>
      </c>
      <c r="D38" s="2"/>
      <c r="E38" s="2"/>
      <c r="F38" s="2"/>
      <c r="G38" s="11" t="s">
        <v>30</v>
      </c>
      <c r="H38" s="11" t="s">
        <v>62</v>
      </c>
      <c r="I38" s="2" t="s">
        <v>21</v>
      </c>
      <c r="J38" s="13" t="s">
        <v>129</v>
      </c>
      <c r="K38" s="13" t="s">
        <v>22</v>
      </c>
      <c r="L38" s="13"/>
      <c r="M38" s="14"/>
    </row>
    <row r="39" spans="1:13" ht="16.5" x14ac:dyDescent="0.15">
      <c r="A39" s="12">
        <f t="shared" si="0"/>
        <v>35</v>
      </c>
      <c r="B39" s="2"/>
      <c r="C39" s="2">
        <v>20</v>
      </c>
      <c r="D39" s="2"/>
      <c r="E39" s="2"/>
      <c r="F39" s="2"/>
      <c r="G39" s="11" t="s">
        <v>2</v>
      </c>
      <c r="H39" s="11" t="s">
        <v>62</v>
      </c>
      <c r="I39" s="2" t="s">
        <v>13</v>
      </c>
      <c r="J39" s="13"/>
      <c r="K39" s="13" t="s">
        <v>22</v>
      </c>
      <c r="L39" s="13"/>
      <c r="M39" s="14"/>
    </row>
    <row r="40" spans="1:13" ht="16.5" x14ac:dyDescent="0.15">
      <c r="A40" s="12">
        <f t="shared" si="0"/>
        <v>36</v>
      </c>
      <c r="B40" s="2"/>
      <c r="C40" s="2">
        <v>5</v>
      </c>
      <c r="D40" s="2"/>
      <c r="E40" s="2"/>
      <c r="F40" s="2"/>
      <c r="G40" s="11" t="s">
        <v>3</v>
      </c>
      <c r="H40" s="11" t="s">
        <v>2</v>
      </c>
      <c r="I40" s="2" t="s">
        <v>31</v>
      </c>
      <c r="J40" s="13"/>
      <c r="K40" s="13" t="s">
        <v>17</v>
      </c>
      <c r="L40" s="13"/>
      <c r="M40" s="14"/>
    </row>
    <row r="41" spans="1:13" ht="33" x14ac:dyDescent="0.15">
      <c r="A41" s="12">
        <f t="shared" si="0"/>
        <v>37</v>
      </c>
      <c r="B41" s="2"/>
      <c r="C41" s="2">
        <v>15</v>
      </c>
      <c r="D41" s="2">
        <v>2</v>
      </c>
      <c r="E41" s="2"/>
      <c r="F41" s="2"/>
      <c r="G41" s="11" t="s">
        <v>62</v>
      </c>
      <c r="H41" s="11" t="s">
        <v>62</v>
      </c>
      <c r="I41" s="2" t="s">
        <v>21</v>
      </c>
      <c r="J41" s="13" t="s">
        <v>47</v>
      </c>
      <c r="K41" s="13" t="s">
        <v>17</v>
      </c>
      <c r="L41" s="13" t="s">
        <v>32</v>
      </c>
      <c r="M41" s="14" t="s">
        <v>130</v>
      </c>
    </row>
    <row r="42" spans="1:13" ht="33" x14ac:dyDescent="0.15">
      <c r="A42" s="12">
        <f t="shared" si="0"/>
        <v>38</v>
      </c>
      <c r="B42" s="2"/>
      <c r="C42" s="2">
        <v>21</v>
      </c>
      <c r="D42" s="2"/>
      <c r="E42" s="2"/>
      <c r="F42" s="2"/>
      <c r="G42" s="11" t="s">
        <v>30</v>
      </c>
      <c r="H42" s="11" t="s">
        <v>30</v>
      </c>
      <c r="I42" s="2" t="s">
        <v>26</v>
      </c>
      <c r="J42" s="13" t="s">
        <v>131</v>
      </c>
      <c r="K42" s="13" t="s">
        <v>17</v>
      </c>
      <c r="L42" s="13" t="s">
        <v>132</v>
      </c>
      <c r="M42" s="14" t="s">
        <v>133</v>
      </c>
    </row>
    <row r="43" spans="1:13" ht="33" x14ac:dyDescent="0.15">
      <c r="A43" s="12">
        <f t="shared" si="0"/>
        <v>39</v>
      </c>
      <c r="B43" s="2"/>
      <c r="C43" s="2">
        <v>5</v>
      </c>
      <c r="D43" s="2"/>
      <c r="E43" s="2"/>
      <c r="F43" s="2"/>
      <c r="G43" s="11" t="s">
        <v>2</v>
      </c>
      <c r="H43" s="11" t="s">
        <v>62</v>
      </c>
      <c r="I43" s="2" t="s">
        <v>13</v>
      </c>
      <c r="J43" s="13"/>
      <c r="K43" s="13" t="s">
        <v>17</v>
      </c>
      <c r="L43" s="13" t="s">
        <v>134</v>
      </c>
      <c r="M43" s="14" t="s">
        <v>135</v>
      </c>
    </row>
    <row r="44" spans="1:13" ht="33" x14ac:dyDescent="0.15">
      <c r="A44" s="12">
        <f t="shared" si="0"/>
        <v>40</v>
      </c>
      <c r="B44" s="2"/>
      <c r="C44" s="2">
        <v>2</v>
      </c>
      <c r="D44" s="2"/>
      <c r="E44" s="2"/>
      <c r="F44" s="2"/>
      <c r="G44" s="11" t="s">
        <v>2</v>
      </c>
      <c r="H44" s="11" t="s">
        <v>62</v>
      </c>
      <c r="I44" s="2" t="s">
        <v>13</v>
      </c>
      <c r="J44" s="13"/>
      <c r="K44" s="13" t="s">
        <v>19</v>
      </c>
      <c r="L44" s="13" t="s">
        <v>136</v>
      </c>
      <c r="M44" s="14" t="s">
        <v>137</v>
      </c>
    </row>
    <row r="45" spans="1:13" ht="49.5" x14ac:dyDescent="0.15">
      <c r="A45" s="12">
        <f t="shared" si="0"/>
        <v>41</v>
      </c>
      <c r="B45" s="2"/>
      <c r="C45" s="2">
        <v>30</v>
      </c>
      <c r="D45" s="2">
        <v>2</v>
      </c>
      <c r="E45" s="2">
        <v>2</v>
      </c>
      <c r="F45" s="2"/>
      <c r="G45" s="53" t="s">
        <v>2</v>
      </c>
      <c r="H45" s="11" t="s">
        <v>138</v>
      </c>
      <c r="I45" s="2" t="s">
        <v>33</v>
      </c>
      <c r="J45" s="13"/>
      <c r="K45" s="13" t="s">
        <v>17</v>
      </c>
      <c r="L45" s="13" t="s">
        <v>139</v>
      </c>
      <c r="M45" s="14" t="s">
        <v>140</v>
      </c>
    </row>
    <row r="46" spans="1:13" ht="16.5" x14ac:dyDescent="0.15">
      <c r="A46" s="12">
        <f t="shared" si="0"/>
        <v>42</v>
      </c>
      <c r="B46" s="2"/>
      <c r="C46" s="2">
        <v>10</v>
      </c>
      <c r="D46" s="2">
        <v>8</v>
      </c>
      <c r="E46" s="2"/>
      <c r="F46" s="2">
        <v>7</v>
      </c>
      <c r="G46" s="11" t="s">
        <v>30</v>
      </c>
      <c r="H46" s="11" t="s">
        <v>30</v>
      </c>
      <c r="I46" s="2" t="s">
        <v>13</v>
      </c>
      <c r="J46" s="13"/>
      <c r="K46" s="13" t="s">
        <v>19</v>
      </c>
      <c r="L46" s="13"/>
      <c r="M46" s="14"/>
    </row>
    <row r="47" spans="1:13" ht="49.5" x14ac:dyDescent="0.15">
      <c r="A47" s="12">
        <f t="shared" si="0"/>
        <v>43</v>
      </c>
      <c r="B47" s="2"/>
      <c r="C47" s="2">
        <v>7</v>
      </c>
      <c r="D47" s="2"/>
      <c r="E47" s="2"/>
      <c r="F47" s="2">
        <v>3</v>
      </c>
      <c r="G47" s="11" t="s">
        <v>141</v>
      </c>
      <c r="H47" s="11" t="s">
        <v>62</v>
      </c>
      <c r="I47" s="2" t="s">
        <v>26</v>
      </c>
      <c r="J47" s="13" t="s">
        <v>142</v>
      </c>
      <c r="K47" s="13" t="s">
        <v>19</v>
      </c>
      <c r="L47" s="13"/>
      <c r="M47" s="14" t="s">
        <v>143</v>
      </c>
    </row>
    <row r="48" spans="1:13" ht="33" x14ac:dyDescent="0.15">
      <c r="A48" s="12">
        <f t="shared" si="0"/>
        <v>44</v>
      </c>
      <c r="B48" s="2"/>
      <c r="C48" s="2">
        <v>6</v>
      </c>
      <c r="D48" s="2"/>
      <c r="E48" s="2"/>
      <c r="F48" s="2"/>
      <c r="G48" s="11" t="s">
        <v>2</v>
      </c>
      <c r="H48" s="11" t="s">
        <v>62</v>
      </c>
      <c r="I48" s="2" t="s">
        <v>35</v>
      </c>
      <c r="J48" s="13"/>
      <c r="K48" s="13" t="s">
        <v>17</v>
      </c>
      <c r="L48" s="13"/>
      <c r="M48" s="14" t="s">
        <v>144</v>
      </c>
    </row>
    <row r="49" spans="1:13" ht="33" x14ac:dyDescent="0.15">
      <c r="A49" s="12">
        <f t="shared" si="0"/>
        <v>45</v>
      </c>
      <c r="B49" s="2"/>
      <c r="C49" s="2">
        <v>40</v>
      </c>
      <c r="D49" s="2"/>
      <c r="E49" s="2"/>
      <c r="F49" s="2"/>
      <c r="G49" s="11" t="s">
        <v>2</v>
      </c>
      <c r="H49" s="11" t="s">
        <v>2</v>
      </c>
      <c r="I49" s="2" t="s">
        <v>36</v>
      </c>
      <c r="J49" s="13" t="s">
        <v>48</v>
      </c>
      <c r="K49" s="13" t="s">
        <v>19</v>
      </c>
      <c r="L49" s="13"/>
      <c r="M49" s="14"/>
    </row>
    <row r="50" spans="1:13" ht="16.5" x14ac:dyDescent="0.15">
      <c r="A50" s="12">
        <f t="shared" si="0"/>
        <v>46</v>
      </c>
      <c r="B50" s="2"/>
      <c r="C50" s="2">
        <v>5</v>
      </c>
      <c r="D50" s="2"/>
      <c r="E50" s="2" t="s">
        <v>145</v>
      </c>
      <c r="F50" s="2" t="s">
        <v>145</v>
      </c>
      <c r="G50" s="11" t="s">
        <v>2</v>
      </c>
      <c r="H50" s="11" t="s">
        <v>62</v>
      </c>
      <c r="I50" s="2" t="s">
        <v>35</v>
      </c>
      <c r="J50" s="13"/>
      <c r="K50" s="13" t="s">
        <v>17</v>
      </c>
      <c r="L50" s="13"/>
      <c r="M50" s="14"/>
    </row>
    <row r="51" spans="1:13" ht="16.5" x14ac:dyDescent="0.15">
      <c r="A51" s="12">
        <f t="shared" si="0"/>
        <v>47</v>
      </c>
      <c r="B51" s="2"/>
      <c r="C51" s="2">
        <v>2</v>
      </c>
      <c r="D51" s="2"/>
      <c r="E51" s="2"/>
      <c r="F51" s="2"/>
      <c r="G51" s="11" t="s">
        <v>2</v>
      </c>
      <c r="H51" s="11" t="s">
        <v>62</v>
      </c>
      <c r="I51" s="2" t="s">
        <v>35</v>
      </c>
      <c r="J51" s="13"/>
      <c r="K51" s="13" t="s">
        <v>22</v>
      </c>
      <c r="L51" s="13"/>
      <c r="M51" s="14"/>
    </row>
    <row r="52" spans="1:13" ht="16.5" x14ac:dyDescent="0.15">
      <c r="A52" s="12">
        <f t="shared" si="0"/>
        <v>48</v>
      </c>
      <c r="B52" s="2"/>
      <c r="C52" s="2"/>
      <c r="D52" s="2"/>
      <c r="E52" s="2"/>
      <c r="F52" s="2">
        <v>10</v>
      </c>
      <c r="G52" s="11" t="s">
        <v>2</v>
      </c>
      <c r="H52" s="11" t="s">
        <v>2</v>
      </c>
      <c r="I52" s="2" t="s">
        <v>35</v>
      </c>
      <c r="J52" s="13"/>
      <c r="K52" s="13" t="s">
        <v>17</v>
      </c>
      <c r="L52" s="13"/>
      <c r="M52" s="14"/>
    </row>
    <row r="53" spans="1:13" ht="33" x14ac:dyDescent="0.15">
      <c r="A53" s="12">
        <f t="shared" si="0"/>
        <v>49</v>
      </c>
      <c r="B53" s="2"/>
      <c r="C53" s="2">
        <v>35</v>
      </c>
      <c r="D53" s="2"/>
      <c r="E53" s="2"/>
      <c r="F53" s="2"/>
      <c r="G53" s="11" t="s">
        <v>62</v>
      </c>
      <c r="H53" s="11" t="s">
        <v>62</v>
      </c>
      <c r="I53" s="2" t="s">
        <v>54</v>
      </c>
      <c r="J53" s="13" t="s">
        <v>146</v>
      </c>
      <c r="K53" s="13" t="s">
        <v>17</v>
      </c>
      <c r="L53" s="13" t="s">
        <v>147</v>
      </c>
      <c r="M53" s="14" t="s">
        <v>148</v>
      </c>
    </row>
    <row r="54" spans="1:13" ht="33" x14ac:dyDescent="0.15">
      <c r="A54" s="12">
        <f t="shared" si="0"/>
        <v>50</v>
      </c>
      <c r="B54" s="2"/>
      <c r="C54" s="2">
        <v>29</v>
      </c>
      <c r="D54" s="2"/>
      <c r="E54" s="2"/>
      <c r="F54" s="2"/>
      <c r="G54" s="11" t="s">
        <v>62</v>
      </c>
      <c r="H54" s="11" t="s">
        <v>62</v>
      </c>
      <c r="I54" s="2" t="s">
        <v>36</v>
      </c>
      <c r="J54" s="13" t="s">
        <v>149</v>
      </c>
      <c r="K54" s="13" t="s">
        <v>17</v>
      </c>
      <c r="L54" s="13"/>
      <c r="M54" s="14"/>
    </row>
    <row r="55" spans="1:13" ht="33" x14ac:dyDescent="0.15">
      <c r="A55" s="12">
        <f t="shared" si="0"/>
        <v>51</v>
      </c>
      <c r="B55" s="2"/>
      <c r="C55" s="2">
        <v>15</v>
      </c>
      <c r="D55" s="2"/>
      <c r="E55" s="2"/>
      <c r="F55" s="2"/>
      <c r="G55" s="11" t="s">
        <v>62</v>
      </c>
      <c r="H55" s="11" t="s">
        <v>2</v>
      </c>
      <c r="I55" s="2" t="s">
        <v>36</v>
      </c>
      <c r="J55" s="13" t="s">
        <v>150</v>
      </c>
      <c r="K55" s="13" t="s">
        <v>17</v>
      </c>
      <c r="L55" s="13"/>
      <c r="M55" s="14"/>
    </row>
    <row r="56" spans="1:13" ht="49.5" x14ac:dyDescent="0.15">
      <c r="A56" s="12">
        <f t="shared" si="0"/>
        <v>52</v>
      </c>
      <c r="B56" s="2"/>
      <c r="C56" s="2">
        <v>2</v>
      </c>
      <c r="D56" s="2"/>
      <c r="E56" s="2"/>
      <c r="F56" s="2"/>
      <c r="G56" s="11" t="s">
        <v>2</v>
      </c>
      <c r="H56" s="11" t="s">
        <v>62</v>
      </c>
      <c r="I56" s="2" t="s">
        <v>35</v>
      </c>
      <c r="J56" s="13"/>
      <c r="K56" s="13" t="s">
        <v>17</v>
      </c>
      <c r="L56" s="13"/>
      <c r="M56" s="14" t="s">
        <v>151</v>
      </c>
    </row>
    <row r="57" spans="1:13" ht="33" x14ac:dyDescent="0.15">
      <c r="A57" s="12">
        <f t="shared" si="0"/>
        <v>53</v>
      </c>
      <c r="B57" s="2"/>
      <c r="C57" s="2">
        <v>6</v>
      </c>
      <c r="D57" s="2">
        <v>1</v>
      </c>
      <c r="E57" s="2"/>
      <c r="F57" s="2"/>
      <c r="G57" s="11" t="s">
        <v>62</v>
      </c>
      <c r="H57" s="11" t="s">
        <v>62</v>
      </c>
      <c r="I57" s="2" t="s">
        <v>8</v>
      </c>
      <c r="J57" s="13" t="s">
        <v>152</v>
      </c>
      <c r="K57" s="13" t="s">
        <v>19</v>
      </c>
      <c r="L57" s="13"/>
      <c r="M57" s="14"/>
    </row>
    <row r="58" spans="1:13" ht="33" x14ac:dyDescent="0.15">
      <c r="A58" s="12">
        <f t="shared" si="0"/>
        <v>54</v>
      </c>
      <c r="B58" s="2"/>
      <c r="C58" s="2">
        <v>5</v>
      </c>
      <c r="D58" s="2"/>
      <c r="E58" s="2"/>
      <c r="F58" s="2"/>
      <c r="G58" s="11" t="s">
        <v>2</v>
      </c>
      <c r="H58" s="11" t="s">
        <v>2</v>
      </c>
      <c r="I58" s="2" t="s">
        <v>36</v>
      </c>
      <c r="J58" s="13" t="s">
        <v>49</v>
      </c>
      <c r="K58" s="13" t="s">
        <v>17</v>
      </c>
      <c r="L58" s="13" t="s">
        <v>153</v>
      </c>
      <c r="M58" s="14" t="s">
        <v>154</v>
      </c>
    </row>
    <row r="59" spans="1:13" ht="33" x14ac:dyDescent="0.15">
      <c r="A59" s="12">
        <f t="shared" ref="A59:A101" si="1">A58+1</f>
        <v>55</v>
      </c>
      <c r="B59" s="2"/>
      <c r="C59" s="2">
        <v>50</v>
      </c>
      <c r="D59" s="2"/>
      <c r="E59" s="2"/>
      <c r="F59" s="2"/>
      <c r="G59" s="11"/>
      <c r="H59" s="11"/>
      <c r="I59" s="2" t="s">
        <v>54</v>
      </c>
      <c r="J59" s="13" t="s">
        <v>155</v>
      </c>
      <c r="K59" s="13" t="s">
        <v>17</v>
      </c>
      <c r="L59" s="13"/>
      <c r="M59" s="14"/>
    </row>
    <row r="60" spans="1:13" ht="49.5" x14ac:dyDescent="0.15">
      <c r="A60" s="12">
        <f t="shared" si="1"/>
        <v>56</v>
      </c>
      <c r="B60" s="2"/>
      <c r="C60" s="2"/>
      <c r="D60" s="2"/>
      <c r="E60" s="2"/>
      <c r="F60" s="2">
        <v>23</v>
      </c>
      <c r="G60" s="11" t="s">
        <v>2</v>
      </c>
      <c r="H60" s="11" t="s">
        <v>62</v>
      </c>
      <c r="I60" s="2" t="s">
        <v>36</v>
      </c>
      <c r="J60" s="13" t="s">
        <v>156</v>
      </c>
      <c r="K60" s="13" t="s">
        <v>17</v>
      </c>
      <c r="L60" s="13" t="s">
        <v>157</v>
      </c>
      <c r="M60" s="14" t="s">
        <v>158</v>
      </c>
    </row>
    <row r="61" spans="1:13" ht="49.5" x14ac:dyDescent="0.15">
      <c r="A61" s="12">
        <f t="shared" si="1"/>
        <v>57</v>
      </c>
      <c r="B61" s="2"/>
      <c r="C61" s="2">
        <v>10</v>
      </c>
      <c r="D61" s="2"/>
      <c r="E61" s="2"/>
      <c r="F61" s="2"/>
      <c r="G61" s="11" t="s">
        <v>2</v>
      </c>
      <c r="H61" s="11" t="s">
        <v>62</v>
      </c>
      <c r="I61" s="2" t="s">
        <v>54</v>
      </c>
      <c r="J61" s="13" t="s">
        <v>159</v>
      </c>
      <c r="K61" s="13" t="s">
        <v>17</v>
      </c>
      <c r="L61" s="13" t="s">
        <v>160</v>
      </c>
      <c r="M61" s="14" t="s">
        <v>161</v>
      </c>
    </row>
    <row r="62" spans="1:13" ht="33" x14ac:dyDescent="0.15">
      <c r="A62" s="12">
        <f t="shared" si="1"/>
        <v>58</v>
      </c>
      <c r="B62" s="2"/>
      <c r="C62" s="2">
        <v>10</v>
      </c>
      <c r="D62" s="2"/>
      <c r="E62" s="2"/>
      <c r="F62" s="2"/>
      <c r="G62" s="11" t="s">
        <v>62</v>
      </c>
      <c r="H62" s="11" t="s">
        <v>62</v>
      </c>
      <c r="I62" s="2" t="s">
        <v>54</v>
      </c>
      <c r="J62" s="13" t="s">
        <v>162</v>
      </c>
      <c r="K62" s="13" t="s">
        <v>17</v>
      </c>
      <c r="L62" s="13"/>
      <c r="M62" s="14"/>
    </row>
    <row r="63" spans="1:13" ht="33" x14ac:dyDescent="0.15">
      <c r="A63" s="12">
        <f t="shared" si="1"/>
        <v>59</v>
      </c>
      <c r="B63" s="2"/>
      <c r="C63" s="2">
        <v>4</v>
      </c>
      <c r="D63" s="2"/>
      <c r="E63" s="2"/>
      <c r="F63" s="2"/>
      <c r="G63" s="11" t="s">
        <v>2</v>
      </c>
      <c r="H63" s="11" t="s">
        <v>2</v>
      </c>
      <c r="I63" s="2" t="s">
        <v>35</v>
      </c>
      <c r="J63" s="13"/>
      <c r="K63" s="13" t="s">
        <v>17</v>
      </c>
      <c r="L63" s="13" t="s">
        <v>163</v>
      </c>
      <c r="M63" s="14" t="s">
        <v>164</v>
      </c>
    </row>
    <row r="64" spans="1:13" ht="33" x14ac:dyDescent="0.15">
      <c r="A64" s="12">
        <f t="shared" si="1"/>
        <v>60</v>
      </c>
      <c r="B64" s="2"/>
      <c r="C64" s="2">
        <v>40</v>
      </c>
      <c r="D64" s="2"/>
      <c r="E64" s="2"/>
      <c r="F64" s="2"/>
      <c r="G64" s="11" t="s">
        <v>62</v>
      </c>
      <c r="H64" s="11" t="s">
        <v>62</v>
      </c>
      <c r="I64" s="2" t="s">
        <v>165</v>
      </c>
      <c r="J64" s="13" t="s">
        <v>166</v>
      </c>
      <c r="K64" s="13" t="s">
        <v>17</v>
      </c>
      <c r="L64" s="13" t="s">
        <v>167</v>
      </c>
      <c r="M64" s="14" t="s">
        <v>168</v>
      </c>
    </row>
    <row r="65" spans="1:13" ht="33" x14ac:dyDescent="0.15">
      <c r="A65" s="12">
        <f t="shared" si="1"/>
        <v>61</v>
      </c>
      <c r="B65" s="2"/>
      <c r="C65" s="2">
        <v>120</v>
      </c>
      <c r="D65" s="2"/>
      <c r="E65" s="2"/>
      <c r="F65" s="2"/>
      <c r="G65" s="11" t="s">
        <v>169</v>
      </c>
      <c r="H65" s="11" t="s">
        <v>62</v>
      </c>
      <c r="I65" s="2" t="s">
        <v>54</v>
      </c>
      <c r="J65" s="13" t="s">
        <v>170</v>
      </c>
      <c r="K65" s="13" t="s">
        <v>17</v>
      </c>
      <c r="L65" s="13" t="s">
        <v>171</v>
      </c>
      <c r="M65" s="14" t="s">
        <v>172</v>
      </c>
    </row>
    <row r="66" spans="1:13" ht="33" x14ac:dyDescent="0.15">
      <c r="A66" s="12">
        <f t="shared" si="1"/>
        <v>62</v>
      </c>
      <c r="B66" s="2"/>
      <c r="C66" s="2"/>
      <c r="D66" s="2"/>
      <c r="E66" s="2"/>
      <c r="F66" s="2">
        <v>15</v>
      </c>
      <c r="G66" s="11" t="s">
        <v>62</v>
      </c>
      <c r="H66" s="11" t="s">
        <v>2</v>
      </c>
      <c r="I66" s="2" t="s">
        <v>36</v>
      </c>
      <c r="J66" s="13" t="s">
        <v>173</v>
      </c>
      <c r="K66" s="13" t="s">
        <v>17</v>
      </c>
      <c r="L66" s="13" t="s">
        <v>174</v>
      </c>
      <c r="M66" s="14"/>
    </row>
    <row r="67" spans="1:13" ht="33" x14ac:dyDescent="0.15">
      <c r="A67" s="12">
        <f t="shared" si="1"/>
        <v>63</v>
      </c>
      <c r="B67" s="2"/>
      <c r="C67" s="2">
        <v>150</v>
      </c>
      <c r="D67" s="2"/>
      <c r="E67" s="2"/>
      <c r="F67" s="2"/>
      <c r="G67" s="11" t="s">
        <v>62</v>
      </c>
      <c r="H67" s="11" t="s">
        <v>62</v>
      </c>
      <c r="I67" s="2" t="s">
        <v>54</v>
      </c>
      <c r="J67" s="13" t="s">
        <v>175</v>
      </c>
      <c r="K67" s="13" t="s">
        <v>17</v>
      </c>
      <c r="L67" s="13" t="s">
        <v>176</v>
      </c>
      <c r="M67" s="14"/>
    </row>
    <row r="68" spans="1:13" ht="16.5" x14ac:dyDescent="0.15">
      <c r="A68" s="12">
        <f t="shared" si="1"/>
        <v>64</v>
      </c>
      <c r="B68" s="2"/>
      <c r="C68" s="2">
        <v>20</v>
      </c>
      <c r="D68" s="2"/>
      <c r="E68" s="2"/>
      <c r="F68" s="2"/>
      <c r="G68" s="11" t="s">
        <v>62</v>
      </c>
      <c r="H68" s="11" t="s">
        <v>62</v>
      </c>
      <c r="I68" s="2" t="s">
        <v>36</v>
      </c>
      <c r="J68" s="13" t="s">
        <v>177</v>
      </c>
      <c r="K68" s="13" t="s">
        <v>17</v>
      </c>
      <c r="L68" s="13"/>
      <c r="M68" s="14"/>
    </row>
    <row r="69" spans="1:13" ht="33" x14ac:dyDescent="0.15">
      <c r="A69" s="12">
        <f t="shared" si="1"/>
        <v>65</v>
      </c>
      <c r="B69" s="2"/>
      <c r="C69" s="2">
        <v>15</v>
      </c>
      <c r="D69" s="2">
        <v>10</v>
      </c>
      <c r="E69" s="2">
        <v>1</v>
      </c>
      <c r="F69" s="2"/>
      <c r="G69" s="11" t="s">
        <v>62</v>
      </c>
      <c r="H69" s="11" t="s">
        <v>2</v>
      </c>
      <c r="I69" s="2" t="s">
        <v>36</v>
      </c>
      <c r="J69" s="13" t="s">
        <v>50</v>
      </c>
      <c r="K69" s="13" t="s">
        <v>19</v>
      </c>
      <c r="L69" s="13"/>
      <c r="M69" s="14"/>
    </row>
    <row r="70" spans="1:13" ht="33" x14ac:dyDescent="0.15">
      <c r="A70" s="12">
        <f t="shared" si="1"/>
        <v>66</v>
      </c>
      <c r="B70" s="2"/>
      <c r="C70" s="2">
        <v>4</v>
      </c>
      <c r="D70" s="2">
        <v>3</v>
      </c>
      <c r="E70" s="2"/>
      <c r="F70" s="2"/>
      <c r="G70" s="11" t="s">
        <v>2</v>
      </c>
      <c r="H70" s="11" t="s">
        <v>178</v>
      </c>
      <c r="I70" s="2" t="s">
        <v>13</v>
      </c>
      <c r="J70" s="13"/>
      <c r="K70" s="13" t="s">
        <v>17</v>
      </c>
      <c r="L70" s="13" t="s">
        <v>179</v>
      </c>
      <c r="M70" s="14"/>
    </row>
    <row r="71" spans="1:13" ht="33" x14ac:dyDescent="0.15">
      <c r="A71" s="12">
        <f t="shared" si="1"/>
        <v>67</v>
      </c>
      <c r="B71" s="2"/>
      <c r="C71" s="2">
        <v>10</v>
      </c>
      <c r="D71" s="2">
        <v>1</v>
      </c>
      <c r="E71" s="2"/>
      <c r="F71" s="2"/>
      <c r="G71" s="11"/>
      <c r="H71" s="11"/>
      <c r="I71" s="2" t="s">
        <v>165</v>
      </c>
      <c r="J71" s="13" t="s">
        <v>51</v>
      </c>
      <c r="K71" s="13" t="s">
        <v>17</v>
      </c>
      <c r="L71" s="13" t="s">
        <v>180</v>
      </c>
      <c r="M71" s="14"/>
    </row>
    <row r="72" spans="1:13" ht="33" x14ac:dyDescent="0.15">
      <c r="A72" s="12">
        <f t="shared" si="1"/>
        <v>68</v>
      </c>
      <c r="B72" s="2"/>
      <c r="C72" s="2">
        <v>15</v>
      </c>
      <c r="D72" s="2">
        <v>5</v>
      </c>
      <c r="E72" s="2"/>
      <c r="F72" s="2"/>
      <c r="G72" s="53" t="s">
        <v>181</v>
      </c>
      <c r="H72" s="53" t="s">
        <v>182</v>
      </c>
      <c r="I72" s="2" t="s">
        <v>35</v>
      </c>
      <c r="J72" s="13"/>
      <c r="K72" s="13" t="s">
        <v>19</v>
      </c>
      <c r="L72" s="13" t="s">
        <v>183</v>
      </c>
      <c r="M72" s="14"/>
    </row>
    <row r="73" spans="1:13" ht="33" x14ac:dyDescent="0.15">
      <c r="A73" s="12">
        <f t="shared" si="1"/>
        <v>69</v>
      </c>
      <c r="B73" s="2"/>
      <c r="C73" s="2">
        <v>12</v>
      </c>
      <c r="D73" s="2"/>
      <c r="E73" s="2"/>
      <c r="F73" s="2"/>
      <c r="G73" s="11" t="s">
        <v>62</v>
      </c>
      <c r="H73" s="11" t="s">
        <v>62</v>
      </c>
      <c r="I73" s="2" t="s">
        <v>36</v>
      </c>
      <c r="J73" s="13" t="s">
        <v>184</v>
      </c>
      <c r="K73" s="13" t="s">
        <v>17</v>
      </c>
      <c r="L73" s="13"/>
      <c r="M73" s="14"/>
    </row>
    <row r="74" spans="1:13" ht="33" x14ac:dyDescent="0.15">
      <c r="A74" s="12">
        <f t="shared" si="1"/>
        <v>70</v>
      </c>
      <c r="B74" s="2"/>
      <c r="C74" s="2">
        <v>44</v>
      </c>
      <c r="D74" s="2">
        <v>6</v>
      </c>
      <c r="E74" s="2">
        <v>1</v>
      </c>
      <c r="F74" s="2">
        <v>8</v>
      </c>
      <c r="G74" s="11" t="s">
        <v>2</v>
      </c>
      <c r="H74" s="11" t="s">
        <v>62</v>
      </c>
      <c r="I74" s="2" t="s">
        <v>54</v>
      </c>
      <c r="J74" s="13" t="s">
        <v>185</v>
      </c>
      <c r="K74" s="13" t="s">
        <v>17</v>
      </c>
      <c r="L74" s="13" t="s">
        <v>186</v>
      </c>
      <c r="M74" s="14" t="s">
        <v>187</v>
      </c>
    </row>
    <row r="75" spans="1:13" ht="33" x14ac:dyDescent="0.15">
      <c r="A75" s="12">
        <f t="shared" si="1"/>
        <v>71</v>
      </c>
      <c r="B75" s="2"/>
      <c r="C75" s="2">
        <v>35</v>
      </c>
      <c r="D75" s="2"/>
      <c r="E75" s="2"/>
      <c r="F75" s="2"/>
      <c r="G75" s="11"/>
      <c r="H75" s="11"/>
      <c r="I75" s="2" t="s">
        <v>54</v>
      </c>
      <c r="J75" s="13" t="s">
        <v>129</v>
      </c>
      <c r="K75" s="13" t="s">
        <v>17</v>
      </c>
      <c r="L75" s="13"/>
      <c r="M75" s="14"/>
    </row>
    <row r="76" spans="1:13" ht="33" x14ac:dyDescent="0.15">
      <c r="A76" s="12">
        <f t="shared" si="1"/>
        <v>72</v>
      </c>
      <c r="B76" s="2"/>
      <c r="C76" s="2">
        <v>20</v>
      </c>
      <c r="D76" s="2"/>
      <c r="E76" s="2"/>
      <c r="F76" s="2"/>
      <c r="G76" s="53" t="s">
        <v>2</v>
      </c>
      <c r="H76" s="53" t="s">
        <v>188</v>
      </c>
      <c r="I76" s="2" t="s">
        <v>36</v>
      </c>
      <c r="J76" s="13" t="s">
        <v>189</v>
      </c>
      <c r="K76" s="13" t="s">
        <v>17</v>
      </c>
      <c r="L76" s="13"/>
      <c r="M76" s="14"/>
    </row>
    <row r="77" spans="1:13" ht="16.5" x14ac:dyDescent="0.15">
      <c r="A77" s="12">
        <f t="shared" si="1"/>
        <v>73</v>
      </c>
      <c r="B77" s="2"/>
      <c r="C77" s="2">
        <v>22</v>
      </c>
      <c r="D77" s="2"/>
      <c r="E77" s="2"/>
      <c r="F77" s="2"/>
      <c r="G77" s="11" t="s">
        <v>62</v>
      </c>
      <c r="H77" s="11" t="s">
        <v>62</v>
      </c>
      <c r="I77" s="2" t="s">
        <v>36</v>
      </c>
      <c r="J77" s="13" t="s">
        <v>4</v>
      </c>
      <c r="K77" s="13" t="s">
        <v>17</v>
      </c>
      <c r="L77" s="13" t="s">
        <v>186</v>
      </c>
      <c r="M77" s="14"/>
    </row>
    <row r="78" spans="1:13" ht="33" x14ac:dyDescent="0.15">
      <c r="A78" s="12">
        <f t="shared" si="1"/>
        <v>74</v>
      </c>
      <c r="B78" s="2"/>
      <c r="C78" s="2">
        <v>5</v>
      </c>
      <c r="D78" s="2">
        <v>1</v>
      </c>
      <c r="E78" s="2">
        <v>1</v>
      </c>
      <c r="F78" s="2"/>
      <c r="G78" s="11" t="s">
        <v>62</v>
      </c>
      <c r="H78" s="11" t="s">
        <v>62</v>
      </c>
      <c r="I78" s="2" t="s">
        <v>37</v>
      </c>
      <c r="J78" s="13" t="s">
        <v>190</v>
      </c>
      <c r="K78" s="13" t="s">
        <v>17</v>
      </c>
      <c r="L78" s="13" t="s">
        <v>191</v>
      </c>
      <c r="M78" s="14" t="s">
        <v>192</v>
      </c>
    </row>
    <row r="79" spans="1:13" ht="33" x14ac:dyDescent="0.15">
      <c r="A79" s="12">
        <f t="shared" si="1"/>
        <v>75</v>
      </c>
      <c r="B79" s="2"/>
      <c r="C79" s="2">
        <v>3</v>
      </c>
      <c r="D79" s="2"/>
      <c r="E79" s="2"/>
      <c r="F79" s="2"/>
      <c r="G79" s="11" t="s">
        <v>62</v>
      </c>
      <c r="H79" s="11" t="s">
        <v>62</v>
      </c>
      <c r="I79" s="2" t="s">
        <v>37</v>
      </c>
      <c r="J79" s="13" t="s">
        <v>193</v>
      </c>
      <c r="K79" s="13" t="s">
        <v>17</v>
      </c>
      <c r="L79" s="13" t="s">
        <v>194</v>
      </c>
      <c r="M79" s="14" t="s">
        <v>192</v>
      </c>
    </row>
    <row r="80" spans="1:13" ht="33" x14ac:dyDescent="0.15">
      <c r="A80" s="12">
        <f t="shared" si="1"/>
        <v>76</v>
      </c>
      <c r="B80" s="2"/>
      <c r="C80" s="2">
        <v>8</v>
      </c>
      <c r="D80" s="2"/>
      <c r="E80" s="2"/>
      <c r="F80" s="2"/>
      <c r="G80" s="11" t="s">
        <v>2</v>
      </c>
      <c r="H80" s="11" t="s">
        <v>2</v>
      </c>
      <c r="I80" s="2" t="s">
        <v>195</v>
      </c>
      <c r="J80" s="13"/>
      <c r="K80" s="13" t="s">
        <v>17</v>
      </c>
      <c r="L80" s="13" t="s">
        <v>38</v>
      </c>
      <c r="M80" s="14"/>
    </row>
    <row r="81" spans="1:13" ht="33" x14ac:dyDescent="0.15">
      <c r="A81" s="12">
        <f t="shared" si="1"/>
        <v>77</v>
      </c>
      <c r="B81" s="2"/>
      <c r="C81" s="2">
        <v>10</v>
      </c>
      <c r="D81" s="2"/>
      <c r="E81" s="2"/>
      <c r="F81" s="2"/>
      <c r="G81" s="11" t="s">
        <v>2</v>
      </c>
      <c r="H81" s="11" t="s">
        <v>196</v>
      </c>
      <c r="I81" s="2" t="s">
        <v>36</v>
      </c>
      <c r="J81" s="13" t="s">
        <v>197</v>
      </c>
      <c r="K81" s="13" t="s">
        <v>17</v>
      </c>
      <c r="L81" s="13" t="s">
        <v>198</v>
      </c>
      <c r="M81" s="14"/>
    </row>
    <row r="82" spans="1:13" ht="33" x14ac:dyDescent="0.15">
      <c r="A82" s="12">
        <f t="shared" si="1"/>
        <v>78</v>
      </c>
      <c r="B82" s="2"/>
      <c r="C82" s="2">
        <v>10</v>
      </c>
      <c r="D82" s="2"/>
      <c r="E82" s="2"/>
      <c r="F82" s="2"/>
      <c r="G82" s="11" t="s">
        <v>34</v>
      </c>
      <c r="H82" s="11" t="s">
        <v>62</v>
      </c>
      <c r="I82" s="2" t="s">
        <v>54</v>
      </c>
      <c r="J82" s="13"/>
      <c r="K82" s="13" t="s">
        <v>17</v>
      </c>
      <c r="L82" s="13" t="s">
        <v>199</v>
      </c>
      <c r="M82" s="14"/>
    </row>
    <row r="83" spans="1:13" ht="33" x14ac:dyDescent="0.15">
      <c r="A83" s="12">
        <f t="shared" si="1"/>
        <v>79</v>
      </c>
      <c r="B83" s="2"/>
      <c r="C83" s="2">
        <v>8</v>
      </c>
      <c r="D83" s="2"/>
      <c r="E83" s="2"/>
      <c r="F83" s="2"/>
      <c r="G83" s="11" t="s">
        <v>34</v>
      </c>
      <c r="H83" s="11" t="s">
        <v>200</v>
      </c>
      <c r="I83" s="2" t="s">
        <v>54</v>
      </c>
      <c r="J83" s="13" t="s">
        <v>52</v>
      </c>
      <c r="K83" s="13" t="s">
        <v>17</v>
      </c>
      <c r="L83" s="13"/>
      <c r="M83" s="14"/>
    </row>
    <row r="84" spans="1:13" ht="16.5" x14ac:dyDescent="0.15">
      <c r="A84" s="12">
        <f t="shared" si="1"/>
        <v>80</v>
      </c>
      <c r="B84" s="2"/>
      <c r="C84" s="2">
        <v>22</v>
      </c>
      <c r="D84" s="2"/>
      <c r="E84" s="2"/>
      <c r="F84" s="2"/>
      <c r="G84" s="11" t="s">
        <v>34</v>
      </c>
      <c r="H84" s="11" t="s">
        <v>62</v>
      </c>
      <c r="I84" s="2" t="s">
        <v>35</v>
      </c>
      <c r="J84" s="13"/>
      <c r="K84" s="13" t="s">
        <v>17</v>
      </c>
      <c r="L84" s="13"/>
      <c r="M84" s="14"/>
    </row>
    <row r="85" spans="1:13" ht="49.5" x14ac:dyDescent="0.15">
      <c r="A85" s="12">
        <f t="shared" si="1"/>
        <v>81</v>
      </c>
      <c r="B85" s="2"/>
      <c r="C85" s="2">
        <v>30</v>
      </c>
      <c r="D85" s="2"/>
      <c r="E85" s="2"/>
      <c r="F85" s="2"/>
      <c r="G85" s="11" t="s">
        <v>2</v>
      </c>
      <c r="H85" s="11" t="s">
        <v>62</v>
      </c>
      <c r="I85" s="2" t="s">
        <v>35</v>
      </c>
      <c r="J85" s="13"/>
      <c r="K85" s="13" t="s">
        <v>17</v>
      </c>
      <c r="L85" s="13" t="s">
        <v>201</v>
      </c>
      <c r="M85" s="14" t="s">
        <v>202</v>
      </c>
    </row>
    <row r="86" spans="1:13" ht="16.5" x14ac:dyDescent="0.15">
      <c r="A86" s="12">
        <f t="shared" si="1"/>
        <v>82</v>
      </c>
      <c r="B86" s="2"/>
      <c r="C86" s="2">
        <v>80</v>
      </c>
      <c r="D86" s="2"/>
      <c r="E86" s="2"/>
      <c r="F86" s="2"/>
      <c r="G86" s="11" t="s">
        <v>2</v>
      </c>
      <c r="H86" s="11" t="s">
        <v>62</v>
      </c>
      <c r="I86" s="2" t="s">
        <v>35</v>
      </c>
      <c r="J86" s="13"/>
      <c r="K86" s="13" t="s">
        <v>17</v>
      </c>
      <c r="L86" s="13"/>
      <c r="M86" s="14"/>
    </row>
    <row r="87" spans="1:13" ht="16.5" x14ac:dyDescent="0.15">
      <c r="A87" s="12">
        <f t="shared" si="1"/>
        <v>83</v>
      </c>
      <c r="B87" s="2"/>
      <c r="C87" s="2">
        <v>15</v>
      </c>
      <c r="D87" s="2"/>
      <c r="E87" s="2"/>
      <c r="F87" s="2"/>
      <c r="G87" s="11" t="s">
        <v>2</v>
      </c>
      <c r="H87" s="11" t="s">
        <v>2</v>
      </c>
      <c r="I87" s="2" t="s">
        <v>35</v>
      </c>
      <c r="J87" s="13"/>
      <c r="K87" s="13" t="s">
        <v>17</v>
      </c>
      <c r="L87" s="13" t="s">
        <v>203</v>
      </c>
      <c r="M87" s="14"/>
    </row>
    <row r="88" spans="1:13" ht="33" x14ac:dyDescent="0.15">
      <c r="A88" s="12">
        <f t="shared" si="1"/>
        <v>84</v>
      </c>
      <c r="B88" s="2"/>
      <c r="C88" s="2">
        <v>10</v>
      </c>
      <c r="D88" s="2"/>
      <c r="E88" s="2"/>
      <c r="F88" s="2"/>
      <c r="G88" s="11"/>
      <c r="H88" s="11"/>
      <c r="I88" s="2" t="s">
        <v>35</v>
      </c>
      <c r="J88" s="13"/>
      <c r="K88" s="13" t="s">
        <v>17</v>
      </c>
      <c r="L88" s="13" t="s">
        <v>204</v>
      </c>
      <c r="M88" s="14"/>
    </row>
    <row r="89" spans="1:13" ht="33" x14ac:dyDescent="0.15">
      <c r="A89" s="12">
        <f t="shared" si="1"/>
        <v>85</v>
      </c>
      <c r="B89" s="2"/>
      <c r="C89" s="2">
        <v>10</v>
      </c>
      <c r="D89" s="2"/>
      <c r="E89" s="2"/>
      <c r="F89" s="2"/>
      <c r="G89" s="11" t="s">
        <v>2</v>
      </c>
      <c r="H89" s="11" t="s">
        <v>7</v>
      </c>
      <c r="I89" s="2" t="s">
        <v>54</v>
      </c>
      <c r="J89" s="13" t="s">
        <v>205</v>
      </c>
      <c r="K89" s="13" t="s">
        <v>17</v>
      </c>
      <c r="L89" s="13"/>
      <c r="M89" s="14"/>
    </row>
    <row r="90" spans="1:13" ht="33" x14ac:dyDescent="0.15">
      <c r="A90" s="12">
        <f t="shared" si="1"/>
        <v>86</v>
      </c>
      <c r="B90" s="2"/>
      <c r="C90" s="2">
        <v>4</v>
      </c>
      <c r="D90" s="2"/>
      <c r="E90" s="2"/>
      <c r="F90" s="2">
        <v>4</v>
      </c>
      <c r="G90" s="11"/>
      <c r="H90" s="11"/>
      <c r="I90" s="2" t="s">
        <v>58</v>
      </c>
      <c r="J90" s="13"/>
      <c r="K90" s="13" t="s">
        <v>19</v>
      </c>
      <c r="L90" s="13" t="s">
        <v>206</v>
      </c>
      <c r="M90" s="14"/>
    </row>
    <row r="91" spans="1:13" ht="33" x14ac:dyDescent="0.15">
      <c r="A91" s="12">
        <f t="shared" si="1"/>
        <v>87</v>
      </c>
      <c r="B91" s="2"/>
      <c r="C91" s="2">
        <v>15</v>
      </c>
      <c r="D91" s="2"/>
      <c r="E91" s="2"/>
      <c r="F91" s="2"/>
      <c r="G91" s="11" t="s">
        <v>34</v>
      </c>
      <c r="H91" s="11" t="s">
        <v>62</v>
      </c>
      <c r="I91" s="2" t="s">
        <v>54</v>
      </c>
      <c r="J91" s="13" t="s">
        <v>207</v>
      </c>
      <c r="K91" s="13" t="s">
        <v>17</v>
      </c>
      <c r="L91" s="13"/>
      <c r="M91" s="14"/>
    </row>
    <row r="92" spans="1:13" ht="49.5" x14ac:dyDescent="0.15">
      <c r="A92" s="12">
        <f t="shared" si="1"/>
        <v>88</v>
      </c>
      <c r="B92" s="2"/>
      <c r="C92" s="2">
        <v>10</v>
      </c>
      <c r="D92" s="2"/>
      <c r="E92" s="2"/>
      <c r="F92" s="2"/>
      <c r="G92" s="11" t="s">
        <v>34</v>
      </c>
      <c r="H92" s="11" t="s">
        <v>62</v>
      </c>
      <c r="I92" s="2" t="s">
        <v>54</v>
      </c>
      <c r="J92" s="13" t="s">
        <v>208</v>
      </c>
      <c r="K92" s="13" t="s">
        <v>17</v>
      </c>
      <c r="L92" s="13" t="s">
        <v>209</v>
      </c>
      <c r="M92" s="14" t="s">
        <v>210</v>
      </c>
    </row>
    <row r="93" spans="1:13" ht="33" x14ac:dyDescent="0.15">
      <c r="A93" s="12">
        <f t="shared" si="1"/>
        <v>89</v>
      </c>
      <c r="B93" s="2"/>
      <c r="C93" s="2"/>
      <c r="D93" s="2"/>
      <c r="E93" s="2"/>
      <c r="F93" s="2">
        <v>20</v>
      </c>
      <c r="G93" s="11" t="s">
        <v>7</v>
      </c>
      <c r="H93" s="11" t="s">
        <v>62</v>
      </c>
      <c r="I93" s="2" t="s">
        <v>54</v>
      </c>
      <c r="J93" s="13" t="s">
        <v>211</v>
      </c>
      <c r="K93" s="13" t="s">
        <v>17</v>
      </c>
      <c r="L93" s="13" t="s">
        <v>212</v>
      </c>
      <c r="M93" s="14"/>
    </row>
    <row r="94" spans="1:13" ht="49.5" x14ac:dyDescent="0.15">
      <c r="A94" s="12">
        <f t="shared" si="1"/>
        <v>90</v>
      </c>
      <c r="B94" s="2"/>
      <c r="C94" s="2">
        <v>3</v>
      </c>
      <c r="D94" s="2"/>
      <c r="E94" s="2"/>
      <c r="F94" s="2">
        <v>2</v>
      </c>
      <c r="G94" s="11"/>
      <c r="H94" s="11"/>
      <c r="I94" s="2" t="s">
        <v>54</v>
      </c>
      <c r="J94" s="13" t="s">
        <v>213</v>
      </c>
      <c r="K94" s="13" t="s">
        <v>17</v>
      </c>
      <c r="L94" s="13" t="s">
        <v>214</v>
      </c>
      <c r="M94" s="14" t="s">
        <v>215</v>
      </c>
    </row>
    <row r="95" spans="1:13" ht="33" x14ac:dyDescent="0.15">
      <c r="A95" s="12">
        <f t="shared" si="1"/>
        <v>91</v>
      </c>
      <c r="B95" s="2"/>
      <c r="C95" s="2">
        <v>13</v>
      </c>
      <c r="D95" s="2">
        <v>2</v>
      </c>
      <c r="E95" s="2"/>
      <c r="F95" s="2"/>
      <c r="G95" s="11" t="s">
        <v>7</v>
      </c>
      <c r="H95" s="11" t="s">
        <v>62</v>
      </c>
      <c r="I95" s="2" t="s">
        <v>216</v>
      </c>
      <c r="J95" s="13" t="s">
        <v>217</v>
      </c>
      <c r="K95" s="13" t="s">
        <v>17</v>
      </c>
      <c r="L95" s="13"/>
      <c r="M95" s="14"/>
    </row>
    <row r="96" spans="1:13" ht="33" x14ac:dyDescent="0.15">
      <c r="A96" s="12">
        <f t="shared" si="1"/>
        <v>92</v>
      </c>
      <c r="B96" s="2"/>
      <c r="C96" s="2">
        <v>6</v>
      </c>
      <c r="D96" s="2"/>
      <c r="E96" s="2"/>
      <c r="F96" s="2"/>
      <c r="G96" s="11" t="s">
        <v>7</v>
      </c>
      <c r="H96" s="11" t="s">
        <v>62</v>
      </c>
      <c r="I96" s="2" t="s">
        <v>39</v>
      </c>
      <c r="J96" s="13"/>
      <c r="K96" s="13" t="s">
        <v>17</v>
      </c>
      <c r="L96" s="13" t="s">
        <v>40</v>
      </c>
      <c r="M96" s="14" t="s">
        <v>218</v>
      </c>
    </row>
    <row r="97" spans="1:13" ht="49.5" x14ac:dyDescent="0.15">
      <c r="A97" s="12">
        <f t="shared" si="1"/>
        <v>93</v>
      </c>
      <c r="B97" s="13"/>
      <c r="C97" s="2">
        <v>20</v>
      </c>
      <c r="D97" s="2"/>
      <c r="E97" s="2"/>
      <c r="F97" s="2"/>
      <c r="G97" s="11" t="s">
        <v>7</v>
      </c>
      <c r="H97" s="11" t="s">
        <v>62</v>
      </c>
      <c r="I97" s="2" t="s">
        <v>216</v>
      </c>
      <c r="J97" s="13" t="s">
        <v>219</v>
      </c>
      <c r="K97" s="13" t="s">
        <v>17</v>
      </c>
      <c r="L97" s="13" t="s">
        <v>220</v>
      </c>
      <c r="M97" s="14" t="s">
        <v>221</v>
      </c>
    </row>
    <row r="98" spans="1:13" ht="33" x14ac:dyDescent="0.15">
      <c r="A98" s="12">
        <f t="shared" si="1"/>
        <v>94</v>
      </c>
      <c r="B98" s="2"/>
      <c r="C98" s="2">
        <v>10</v>
      </c>
      <c r="D98" s="2"/>
      <c r="E98" s="2"/>
      <c r="F98" s="2"/>
      <c r="G98" s="11" t="s">
        <v>2</v>
      </c>
      <c r="H98" s="11" t="s">
        <v>222</v>
      </c>
      <c r="I98" s="2" t="s">
        <v>55</v>
      </c>
      <c r="J98" s="13" t="s">
        <v>223</v>
      </c>
      <c r="K98" s="13" t="s">
        <v>57</v>
      </c>
      <c r="L98" s="13" t="s">
        <v>224</v>
      </c>
      <c r="M98" s="14"/>
    </row>
    <row r="99" spans="1:13" ht="33" x14ac:dyDescent="0.15">
      <c r="A99" s="12">
        <f t="shared" si="1"/>
        <v>95</v>
      </c>
      <c r="B99" s="2"/>
      <c r="C99" s="2"/>
      <c r="D99" s="2"/>
      <c r="E99" s="2"/>
      <c r="F99" s="2">
        <v>4</v>
      </c>
      <c r="G99" s="11" t="s">
        <v>7</v>
      </c>
      <c r="H99" s="11" t="s">
        <v>62</v>
      </c>
      <c r="I99" s="2" t="s">
        <v>39</v>
      </c>
      <c r="J99" s="13"/>
      <c r="K99" s="13" t="s">
        <v>17</v>
      </c>
      <c r="L99" s="13" t="s">
        <v>225</v>
      </c>
      <c r="M99" s="14"/>
    </row>
    <row r="100" spans="1:13" ht="33" x14ac:dyDescent="0.15">
      <c r="A100" s="12">
        <f t="shared" si="1"/>
        <v>96</v>
      </c>
      <c r="B100" s="2"/>
      <c r="C100" s="2">
        <v>40</v>
      </c>
      <c r="D100" s="2">
        <v>5</v>
      </c>
      <c r="E100" s="2"/>
      <c r="F100" s="2"/>
      <c r="G100" s="11" t="s">
        <v>7</v>
      </c>
      <c r="H100" s="11" t="s">
        <v>62</v>
      </c>
      <c r="I100" s="2" t="s">
        <v>26</v>
      </c>
      <c r="J100" s="13" t="s">
        <v>226</v>
      </c>
      <c r="K100" s="13" t="s">
        <v>17</v>
      </c>
      <c r="L100" s="13"/>
      <c r="M100" s="14"/>
    </row>
    <row r="101" spans="1:13" ht="33.75" thickBot="1" x14ac:dyDescent="0.2">
      <c r="A101" s="12">
        <f t="shared" si="1"/>
        <v>97</v>
      </c>
      <c r="B101" s="15"/>
      <c r="C101" s="15">
        <v>3</v>
      </c>
      <c r="D101" s="15">
        <v>2</v>
      </c>
      <c r="E101" s="15"/>
      <c r="F101" s="15"/>
      <c r="G101" s="21" t="s">
        <v>2</v>
      </c>
      <c r="H101" s="21" t="s">
        <v>68</v>
      </c>
      <c r="I101" s="15" t="s">
        <v>36</v>
      </c>
      <c r="J101" s="17" t="s">
        <v>227</v>
      </c>
      <c r="K101" s="17" t="s">
        <v>17</v>
      </c>
      <c r="L101" s="17" t="s">
        <v>228</v>
      </c>
      <c r="M101" s="18"/>
    </row>
    <row r="103" spans="1:13" ht="15" thickBot="1" x14ac:dyDescent="0.2">
      <c r="C103" s="40" t="s">
        <v>6</v>
      </c>
      <c r="D103" s="40" t="s">
        <v>9</v>
      </c>
      <c r="E103" s="40" t="s">
        <v>43</v>
      </c>
      <c r="F103" s="40" t="s">
        <v>5</v>
      </c>
    </row>
    <row r="104" spans="1:13" ht="17.25" thickBot="1" x14ac:dyDescent="0.2">
      <c r="B104" s="34" t="s">
        <v>59</v>
      </c>
      <c r="C104" s="35">
        <f>SUM(C5:C101)</f>
        <v>1781</v>
      </c>
      <c r="D104" s="24">
        <f>SUM(D5:D101)</f>
        <v>73</v>
      </c>
      <c r="E104" s="24">
        <f>SUM(E5:E101)</f>
        <v>9</v>
      </c>
      <c r="F104" s="25">
        <f>SUM(F5:F101)</f>
        <v>187</v>
      </c>
    </row>
    <row r="105" spans="1:13" ht="17.25" thickBot="1" x14ac:dyDescent="0.2">
      <c r="B105" s="23" t="s">
        <v>60</v>
      </c>
      <c r="C105" s="36">
        <f>C104+D104+E104+F104</f>
        <v>2050</v>
      </c>
      <c r="D105" s="27"/>
      <c r="E105" s="27"/>
      <c r="F105" s="28"/>
    </row>
    <row r="106" spans="1:13" x14ac:dyDescent="0.15">
      <c r="B106" t="s">
        <v>61</v>
      </c>
      <c r="C106" s="27"/>
      <c r="D106" s="27"/>
      <c r="E106" s="27"/>
      <c r="F106" s="27"/>
    </row>
    <row r="107" spans="1:13" ht="16.5" x14ac:dyDescent="0.15">
      <c r="B107" s="41"/>
      <c r="C107" s="27"/>
      <c r="D107" s="27"/>
      <c r="E107" s="27"/>
      <c r="F107" s="27"/>
    </row>
    <row r="108" spans="1:13" ht="16.5" x14ac:dyDescent="0.15">
      <c r="B108" s="41"/>
      <c r="C108" s="27"/>
      <c r="D108" s="27"/>
      <c r="E108" s="27"/>
      <c r="F108" s="27"/>
    </row>
    <row r="109" spans="1:13" ht="16.5" x14ac:dyDescent="0.15">
      <c r="B109" s="41"/>
      <c r="C109" s="27"/>
      <c r="D109" s="27"/>
      <c r="E109" s="27"/>
      <c r="F109" s="27"/>
    </row>
    <row r="110" spans="1:13" ht="16.5" x14ac:dyDescent="0.15">
      <c r="B110" s="41"/>
      <c r="C110" s="27"/>
      <c r="D110" s="27"/>
      <c r="E110" s="27"/>
      <c r="F110" s="27"/>
    </row>
    <row r="111" spans="1:13" ht="16.5" x14ac:dyDescent="0.15">
      <c r="B111" s="41"/>
      <c r="C111" s="27"/>
      <c r="D111" s="27"/>
      <c r="E111" s="27"/>
      <c r="F111" s="27"/>
    </row>
    <row r="112" spans="1:13" ht="16.5" x14ac:dyDescent="0.15">
      <c r="B112" s="41"/>
      <c r="C112" s="27"/>
      <c r="D112" s="27"/>
      <c r="E112" s="27"/>
      <c r="F112" s="27"/>
    </row>
    <row r="113" spans="2:6" ht="16.5" x14ac:dyDescent="0.15">
      <c r="B113" s="41"/>
      <c r="C113" s="27"/>
      <c r="D113" s="27"/>
      <c r="E113" s="27"/>
      <c r="F113" s="27"/>
    </row>
    <row r="114" spans="2:6" ht="16.5" x14ac:dyDescent="0.15">
      <c r="B114" s="41"/>
      <c r="C114" s="27"/>
      <c r="D114" s="27"/>
      <c r="E114" s="27"/>
      <c r="F114" s="27"/>
    </row>
    <row r="115" spans="2:6" ht="16.5" x14ac:dyDescent="0.15">
      <c r="B115" s="41"/>
      <c r="C115" s="27"/>
      <c r="D115" s="27"/>
      <c r="E115" s="27"/>
      <c r="F115" s="27"/>
    </row>
    <row r="116" spans="2:6" ht="16.5" x14ac:dyDescent="0.15">
      <c r="B116" s="41"/>
      <c r="C116" s="27"/>
      <c r="D116" s="27"/>
      <c r="E116" s="27"/>
      <c r="F116" s="27"/>
    </row>
    <row r="117" spans="2:6" ht="16.5" x14ac:dyDescent="0.15">
      <c r="B117" s="41"/>
      <c r="C117" s="27"/>
      <c r="D117" s="27"/>
      <c r="E117" s="27"/>
      <c r="F117" s="27"/>
    </row>
    <row r="118" spans="2:6" ht="16.5" x14ac:dyDescent="0.15">
      <c r="B118" s="41"/>
      <c r="C118" s="27"/>
      <c r="D118" s="27"/>
      <c r="E118" s="27"/>
      <c r="F118" s="27"/>
    </row>
    <row r="119" spans="2:6" ht="16.5" x14ac:dyDescent="0.15">
      <c r="B119" s="41"/>
      <c r="C119" s="27"/>
      <c r="D119" s="27"/>
      <c r="E119" s="27"/>
      <c r="F119" s="27"/>
    </row>
    <row r="120" spans="2:6" ht="16.5" x14ac:dyDescent="0.15">
      <c r="B120" s="41"/>
      <c r="C120" s="27"/>
      <c r="D120" s="27"/>
      <c r="E120" s="27"/>
      <c r="F120" s="27"/>
    </row>
    <row r="121" spans="2:6" ht="16.5" x14ac:dyDescent="0.15">
      <c r="B121" s="41"/>
      <c r="C121" s="27"/>
      <c r="D121" s="27"/>
      <c r="E121" s="27"/>
      <c r="F121" s="27"/>
    </row>
    <row r="122" spans="2:6" ht="16.5" x14ac:dyDescent="0.15">
      <c r="B122" s="41"/>
      <c r="C122" s="27"/>
      <c r="D122" s="27"/>
      <c r="E122" s="27"/>
      <c r="F122" s="27"/>
    </row>
    <row r="123" spans="2:6" ht="19.5" thickBot="1" x14ac:dyDescent="0.2">
      <c r="B123" s="41"/>
      <c r="C123" s="27"/>
      <c r="D123" s="54" t="s">
        <v>64</v>
      </c>
      <c r="E123" s="54" t="s">
        <v>65</v>
      </c>
      <c r="F123" s="27"/>
    </row>
    <row r="124" spans="2:6" ht="18.75" x14ac:dyDescent="0.15">
      <c r="C124" s="26" t="s">
        <v>53</v>
      </c>
      <c r="D124" s="43">
        <f>COUNTIF(G5:G101,C124)</f>
        <v>48</v>
      </c>
      <c r="E124" s="44">
        <f>COUNTIF(H5:H101,"〇")</f>
        <v>65</v>
      </c>
    </row>
    <row r="125" spans="2:6" ht="19.5" thickBot="1" x14ac:dyDescent="0.2">
      <c r="C125" s="45" t="s">
        <v>2</v>
      </c>
      <c r="D125" s="46">
        <f>COUNTIF(G5:G101,C125)</f>
        <v>42</v>
      </c>
      <c r="E125" s="47">
        <f>COUNTIF(H5:H101,"×")</f>
        <v>24</v>
      </c>
    </row>
    <row r="127" spans="2:6" ht="19.5" thickBot="1" x14ac:dyDescent="0.2">
      <c r="C127" s="27"/>
      <c r="D127" s="42" t="s">
        <v>65</v>
      </c>
    </row>
    <row r="128" spans="2:6" ht="18.75" x14ac:dyDescent="0.15">
      <c r="C128" s="26" t="s">
        <v>7</v>
      </c>
      <c r="D128" s="44">
        <f>COUNTIF(H5:H101,"〇")</f>
        <v>65</v>
      </c>
    </row>
    <row r="129" spans="2:8" ht="19.5" thickBot="1" x14ac:dyDescent="0.2">
      <c r="C129" s="45" t="s">
        <v>2</v>
      </c>
      <c r="D129" s="47">
        <f>COUNTIF(H5:H101,"×")</f>
        <v>24</v>
      </c>
    </row>
    <row r="139" spans="2:8" ht="24" customHeight="1" x14ac:dyDescent="0.15">
      <c r="B139" s="1" t="s">
        <v>67</v>
      </c>
      <c r="F139" s="63"/>
      <c r="G139" s="63"/>
      <c r="H139" s="63"/>
    </row>
    <row r="140" spans="2:8" ht="18.75" x14ac:dyDescent="0.15">
      <c r="B140" s="48" t="s">
        <v>195</v>
      </c>
      <c r="C140" s="3">
        <f>COUNTIF($I$5:$I$101,B140)</f>
        <v>2</v>
      </c>
      <c r="F140" s="55"/>
      <c r="G140" s="55"/>
      <c r="H140" s="55"/>
    </row>
    <row r="141" spans="2:8" ht="15" customHeight="1" x14ac:dyDescent="0.15">
      <c r="B141" s="48" t="s">
        <v>26</v>
      </c>
      <c r="C141" s="3">
        <f>COUNTIF($I$5:$I$101,B141)</f>
        <v>26</v>
      </c>
      <c r="D141" s="1"/>
      <c r="F141" s="61"/>
      <c r="G141" s="61"/>
      <c r="H141" s="61"/>
    </row>
    <row r="142" spans="2:8" ht="15" customHeight="1" x14ac:dyDescent="0.15">
      <c r="B142" s="48" t="s">
        <v>8</v>
      </c>
      <c r="C142" s="3">
        <f>COUNTIF($I$5:$I$101,B142)</f>
        <v>10</v>
      </c>
      <c r="D142" s="1"/>
      <c r="F142" s="61"/>
      <c r="G142" s="61"/>
      <c r="H142" s="61"/>
    </row>
    <row r="143" spans="2:8" ht="15" customHeight="1" x14ac:dyDescent="0.15">
      <c r="B143" s="48" t="s">
        <v>54</v>
      </c>
      <c r="C143" s="3">
        <f>COUNTIF($I$5:$I$101,B143)</f>
        <v>18</v>
      </c>
      <c r="D143" s="1"/>
      <c r="F143" s="61"/>
      <c r="G143" s="61"/>
      <c r="H143" s="61"/>
    </row>
    <row r="144" spans="2:8" ht="15" customHeight="1" thickBot="1" x14ac:dyDescent="0.2">
      <c r="B144" s="49" t="s">
        <v>31</v>
      </c>
      <c r="C144" s="4">
        <f>COUNTIF($I$5:$I$101,B144)</f>
        <v>39</v>
      </c>
      <c r="D144" s="1"/>
      <c r="F144" s="61"/>
      <c r="G144" s="61"/>
      <c r="H144" s="61"/>
    </row>
    <row r="145" spans="2:8" ht="19.5" thickBot="1" x14ac:dyDescent="0.2">
      <c r="B145" s="51" t="s">
        <v>63</v>
      </c>
      <c r="C145" s="50">
        <f>SUM(C140:C144)</f>
        <v>95</v>
      </c>
      <c r="F145" s="62"/>
      <c r="G145" s="62"/>
      <c r="H145" s="62"/>
    </row>
    <row r="147" spans="2:8" ht="18.75" x14ac:dyDescent="0.15">
      <c r="F147" s="57"/>
      <c r="G147" s="57"/>
      <c r="H147" s="57"/>
    </row>
    <row r="163" spans="2:3" ht="14.25" thickBot="1" x14ac:dyDescent="0.2">
      <c r="B163" t="s">
        <v>66</v>
      </c>
    </row>
    <row r="164" spans="2:3" ht="16.5" x14ac:dyDescent="0.15">
      <c r="B164" s="31" t="s">
        <v>22</v>
      </c>
      <c r="C164" s="29">
        <f>COUNTIF($K$5:$K$101,B164)</f>
        <v>7</v>
      </c>
    </row>
    <row r="165" spans="2:3" ht="16.5" x14ac:dyDescent="0.15">
      <c r="B165" s="32" t="s">
        <v>17</v>
      </c>
      <c r="C165" s="3">
        <f>COUNTIF($K$5:$K$101,B165)</f>
        <v>74</v>
      </c>
    </row>
    <row r="166" spans="2:3" ht="17.25" thickBot="1" x14ac:dyDescent="0.2">
      <c r="B166" s="39" t="s">
        <v>19</v>
      </c>
      <c r="C166" s="30">
        <f>COUNTIF($K$5:$K$101,B166)</f>
        <v>15</v>
      </c>
    </row>
    <row r="167" spans="2:3" ht="15" thickTop="1" thickBot="1" x14ac:dyDescent="0.2">
      <c r="B167" s="37"/>
      <c r="C167" s="38">
        <f>SUM(C164:C166)</f>
        <v>96</v>
      </c>
    </row>
  </sheetData>
  <mergeCells count="9">
    <mergeCell ref="F147:H147"/>
    <mergeCell ref="C3:F3"/>
    <mergeCell ref="M3:M4"/>
    <mergeCell ref="F141:H141"/>
    <mergeCell ref="F142:H142"/>
    <mergeCell ref="F145:H145"/>
    <mergeCell ref="F143:H143"/>
    <mergeCell ref="F144:H144"/>
    <mergeCell ref="F139:H139"/>
  </mergeCells>
  <phoneticPr fontId="1"/>
  <pageMargins left="0.7" right="0.7" top="0.75" bottom="0.75" header="0.3" footer="0.3"/>
  <pageSetup paperSize="9" scale="48" fitToHeight="0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ksaitoh</cp:lastModifiedBy>
  <cp:lastPrinted>2022-02-15T03:33:53Z</cp:lastPrinted>
  <dcterms:created xsi:type="dcterms:W3CDTF">2016-08-16T01:10:59Z</dcterms:created>
  <dcterms:modified xsi:type="dcterms:W3CDTF">2022-03-08T04:47:06Z</dcterms:modified>
</cp:coreProperties>
</file>